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13_ncr:1_{21611112-8348-4A5B-8F5A-E7F4823E2A9E}" xr6:coauthVersionLast="46" xr6:coauthVersionMax="46" xr10:uidLastSave="{00000000-0000-0000-0000-000000000000}"/>
  <bookViews>
    <workbookView xWindow="-120" yWindow="-120" windowWidth="29040" windowHeight="15840" tabRatio="872" xr2:uid="{00000000-000D-0000-FFFF-FFFF00000000}"/>
  </bookViews>
  <sheets>
    <sheet name="PAGINA INIZIALE" sheetId="13" r:id="rId1"/>
    <sheet name="PAG. 2" sheetId="14" r:id="rId2"/>
    <sheet name="VERIFICHE " sheetId="16" r:id="rId3"/>
    <sheet name="PROSPETTO ANALITICO SPESE" sheetId="62" r:id="rId4"/>
    <sheet name="NOTE" sheetId="23" r:id="rId5"/>
    <sheet name="DEMARCAZIONE PSR-OCM" sheetId="60" r:id="rId6"/>
    <sheet name="RIEPILOGO" sheetId="7" r:id="rId7"/>
    <sheet name="OPERAZIONI CONCLUSIVE" sheetId="31" r:id="rId8"/>
  </sheets>
  <externalReferences>
    <externalReference r:id="rId9"/>
  </externalReferences>
  <definedNames>
    <definedName name="_xlnm.Print_Area" localSheetId="4">NOTE!$A$1:$S$25</definedName>
    <definedName name="_xlnm.Print_Area" localSheetId="7">'OPERAZIONI CONCLUSIVE'!$A$1:$J$54</definedName>
    <definedName name="_xlnm.Print_Area" localSheetId="0">'PAGINA INIZIALE'!$A$2:$K$31</definedName>
    <definedName name="_xlnm.Print_Area" localSheetId="6">RIEPILOGO!$A$2:$F$40</definedName>
    <definedName name="_xlnm.Print_Area" localSheetId="2">'VERIFICHE '!$A$1:$S$49</definedName>
    <definedName name="Excel_BuiltIn_Print_Area_11_1" localSheetId="5">#REF!</definedName>
    <definedName name="Excel_BuiltIn_Print_Area_11_1">#REF!</definedName>
    <definedName name="Excel_BuiltIn_Print_Area_3_1" localSheetId="5">#REF!</definedName>
    <definedName name="Excel_BuiltIn_Print_Area_3_1">#REF!</definedName>
    <definedName name="g_annualita">'[1]Pagina Iniziale'!$H$3</definedName>
    <definedName name="g_codice_IT_op">'[1]Pagina Iniziale'!$H$17</definedName>
    <definedName name="g_codice_verbale">'[1]Pagina Iniziale'!$B$3</definedName>
    <definedName name="g_nome_op">'[1]Pagina Iniziale'!$C$17</definedName>
    <definedName name="_xlnm.Print_Titles" localSheetId="4">NOTE!$1:$4</definedName>
    <definedName name="_xlnm.Print_Titles" localSheetId="6">RIEPILOGO!$2:$2</definedName>
    <definedName name="_xlnm.Print_Titles" localSheetId="2">'VERIFICHE '!$1:$4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6" i="62" l="1"/>
  <c r="AB25" i="62"/>
  <c r="AB34" i="62"/>
  <c r="AB43" i="62"/>
  <c r="AB52" i="62"/>
  <c r="AB61" i="62"/>
  <c r="AB70" i="62"/>
  <c r="AB79" i="62"/>
  <c r="AB82" i="62"/>
  <c r="AB86" i="62"/>
  <c r="D1" i="62"/>
  <c r="AA16" i="62"/>
  <c r="AA25" i="62"/>
  <c r="AA34" i="62"/>
  <c r="AA43" i="62"/>
  <c r="AA52" i="62"/>
  <c r="AA61" i="62"/>
  <c r="AA70" i="62"/>
  <c r="AA79" i="62"/>
  <c r="AA82" i="62"/>
  <c r="Z84" i="62"/>
  <c r="AA84" i="62"/>
  <c r="AA86" i="62"/>
  <c r="Z16" i="62"/>
  <c r="Z25" i="62"/>
  <c r="Z34" i="62"/>
  <c r="Z43" i="62"/>
  <c r="Z52" i="62"/>
  <c r="Z61" i="62"/>
  <c r="Z70" i="62"/>
  <c r="Z79" i="62"/>
  <c r="Z82" i="62"/>
  <c r="Z86" i="62"/>
  <c r="S16" i="62"/>
  <c r="S25" i="62"/>
  <c r="S34" i="62"/>
  <c r="S43" i="62"/>
  <c r="S52" i="62"/>
  <c r="S61" i="62"/>
  <c r="S70" i="62"/>
  <c r="S79" i="62"/>
  <c r="S82" i="62"/>
  <c r="S86" i="62"/>
  <c r="U79" i="62"/>
  <c r="U70" i="62"/>
  <c r="U61" i="62"/>
  <c r="U52" i="62"/>
  <c r="U43" i="62"/>
  <c r="U34" i="62"/>
  <c r="U25" i="62"/>
  <c r="U16" i="62"/>
  <c r="P5" i="62"/>
  <c r="P3" i="62"/>
  <c r="B3" i="62"/>
  <c r="B5" i="60"/>
  <c r="C1" i="60"/>
  <c r="D24" i="7"/>
  <c r="E24" i="7"/>
  <c r="E25" i="7"/>
  <c r="D25" i="7"/>
  <c r="E23" i="7"/>
  <c r="D23" i="7"/>
  <c r="C26" i="7"/>
  <c r="B26" i="7"/>
  <c r="D12" i="7"/>
  <c r="D10" i="7"/>
  <c r="E8" i="7"/>
  <c r="A2" i="7"/>
  <c r="B6" i="7"/>
  <c r="E37" i="31"/>
  <c r="E11" i="31"/>
  <c r="B45" i="31"/>
  <c r="D26" i="7"/>
  <c r="D39" i="31"/>
  <c r="A1" i="14"/>
  <c r="G5" i="31"/>
  <c r="A1" i="16"/>
  <c r="A1" i="7"/>
  <c r="A1" i="31"/>
  <c r="A1" i="23"/>
  <c r="E26" i="7"/>
  <c r="C32" i="7"/>
</calcChain>
</file>

<file path=xl/sharedStrings.xml><?xml version="1.0" encoding="utf-8"?>
<sst xmlns="http://schemas.openxmlformats.org/spreadsheetml/2006/main" count="609" uniqueCount="216">
  <si>
    <t>nel caso di spese sostenute direttamente dai soci siano prodotti i seguenti documenti, se non già acquisiti nel corso dei sopralluoghi tecnici:</t>
  </si>
  <si>
    <t>elenco riepilogativo delle spese sostenute;</t>
  </si>
  <si>
    <t>copia della documentazione di giustificazione delle spese;</t>
  </si>
  <si>
    <t>schede orarie o documentazione equipollente attestante i lavori svolti direttamente dal socio, con i quali dimostrare il tempo impiegato;</t>
  </si>
  <si>
    <t>verifica che la spesa sia attribuibile all'operazione dichiarata:</t>
  </si>
  <si>
    <t>l’oggetto del giustificativo di spesa riguardi una spesa riconducibile ad un intervento previsto nell'annualità del programma operativo approvato;</t>
  </si>
  <si>
    <t>verifica che la spesa sia riferibile temporalmente al periodo compreso nel termine previsto di realizzazione dell'azione e che il suo pagamento sia anch'esso avvenuto nel rispetto del termine stabilito;</t>
  </si>
  <si>
    <t>verifica che l'importo di spesa sia stato rendicontato correttamente, al netto dell’IVA;</t>
  </si>
  <si>
    <t>V.P.C. - Valore approvato</t>
  </si>
  <si>
    <t>verifica circa il rispetto dei limiti e dei massimali finanziari e di altra natura imposti;</t>
  </si>
  <si>
    <t>verifica sul sostenimento della spesa e cioè che la spesa sia adeguatamente documentata:</t>
  </si>
  <si>
    <t>&gt;</t>
  </si>
  <si>
    <t>nel caso di spese per il personale, sia adeguatamente registrato il tempo di lavoro prestato per la realizzazione delle misure, a mezzo dei prospetti CR2;</t>
  </si>
  <si>
    <t>nel caso di spese relative agli investimenti siano prodotti i seguenti documenti, se non già acquisiti nel corso dei sopralluoghi tecnici:</t>
  </si>
  <si>
    <t>a)</t>
  </si>
  <si>
    <t>fatture per acquisti ed investimenti;</t>
  </si>
  <si>
    <t>b)</t>
  </si>
  <si>
    <t>Periodo</t>
  </si>
  <si>
    <t>(nel caso di richiesta di versamento parziale)</t>
  </si>
  <si>
    <t>DENOMINAZIONE</t>
  </si>
  <si>
    <t>CODICE IT</t>
  </si>
  <si>
    <t>TEL.</t>
  </si>
  <si>
    <t>OP/AOP</t>
  </si>
  <si>
    <t>CUAA</t>
  </si>
  <si>
    <t>FAX</t>
  </si>
  <si>
    <t>con sede in</t>
  </si>
  <si>
    <t>OP</t>
  </si>
  <si>
    <t xml:space="preserve"> Cod IT </t>
  </si>
  <si>
    <t>Programma Operativo</t>
  </si>
  <si>
    <t>Annualità</t>
  </si>
  <si>
    <t xml:space="preserve">Totale rendicontato € </t>
  </si>
  <si>
    <t>Comune (Pv)</t>
  </si>
  <si>
    <t>Via</t>
  </si>
  <si>
    <t>Per l'OP/AOP</t>
  </si>
  <si>
    <t>d)</t>
  </si>
  <si>
    <t>certificazioni previste dalla normativa vigente;</t>
  </si>
  <si>
    <t>e)</t>
  </si>
  <si>
    <t>il registro dei beni ammortizzabili o del libro degli inventari (qualora si faccia uso della facoltà concessa dall’art.2 D.P.R. 695/96) sulle quali sono riportate le annotazioni relative agli investimenti realizzati;</t>
  </si>
  <si>
    <t>f)</t>
  </si>
  <si>
    <t>nel caso di impianti di frutteti prezziari regionali, ove presenti, o comparazione di tre preventivi;</t>
  </si>
  <si>
    <t>g)</t>
  </si>
  <si>
    <t>consuntivo dei lavori eseguiti completo dei numeri di matricola delle macchine e dei macchinari, o di altri elementi identificativi, che dovranno poter essere riscontrabili sulle macchine e sui macchinari;</t>
  </si>
  <si>
    <t>c)</t>
  </si>
  <si>
    <t>verifica sul sostenimento del pagamento e cioè che il pagamento sia adeguatamente documentato:</t>
  </si>
  <si>
    <t>verifica che tutte le operazioni trovino specifica indicazione sui relativi documenti contabili e siano transitate per il c/c dedicato;</t>
  </si>
  <si>
    <t>CONTROLLO AMMINISTRATIVO CONTABILE DELLE SPESE RENDICONTATE</t>
  </si>
  <si>
    <t>../../….</t>
  </si>
  <si>
    <t>.. /.. /….</t>
  </si>
  <si>
    <t>nel caso di personale interno, sia prodotta la lettera di incarico con l'indicazione del profilo professionale posseduto e della mansione assegnata nell'azione di riferimento ovvero, nel caso di ricorso ad una consulenza esterna, sia stato formalizzato l’incarico da parte del legale rappresentante dell’OP, specificando la natura, i tempi e il relativo costo, e che il servizio fornito sia documentato con la presentazione della fattura (qualora il consulente sia soggetto IVA) o della ricevuta prevista per le prestazioni a carattere occasionale senza obbligo di subordinazione.</t>
  </si>
  <si>
    <t>verifica di concordanza con il programma approvato della spesa sostenuta con la documentazione inerente l’attività in essere, comprendente i documenti giustificativi di spesa (ove per documenti giustificativi si intendono a titolo esemplificativo: fatture, altri documenti contabili regolarmente quietanzati, attestazioni di tecnici o organismi indipendenti qualificati);</t>
  </si>
  <si>
    <t>verifica circa l'effettiva realizzazione dell'intervento o dell'effettivo impiego, attraverso l'analisi degli esiti dei controlli tecnici svolti preventivamente al controllo di rendicontazione e/o dei controlli di Evento effettuati in corso dell'annualità a cui si riferisce la rendicontazione;</t>
  </si>
  <si>
    <t>copia della delibera del consiglio di amministrazione con la quale la OP/AOP si assume l’obbligo a non alienare né distogliere dalla prevista destinazione, per almeno 10 anni gli immobili e gli impianti fissi e per almeno 5 anni i macchinari e le attrezzature mobili e 3 anni per le strumentazioni hardware e software. L’impegno assunto decorre dalla data di acquisizione dei beni;</t>
  </si>
  <si>
    <t>verifica che su tutti giustificativi di spesa l'OP/AOP abbia provveduto ad apporre una dicitura recante almeno le seguenti informazioni: l'annualità di riferimento e l'azione a cui la spesa si riferisce;</t>
  </si>
  <si>
    <t>che non vi siano pagamenti effettuati per "cassa" o con assegni circolari;</t>
  </si>
  <si>
    <t>**** compilare solo se la relativa spesa è passata direttamente tramite CCD</t>
  </si>
  <si>
    <t>Totali</t>
  </si>
  <si>
    <t>TIMBRO e FIRMA LEGALE RAPPRESENTANTE</t>
  </si>
  <si>
    <t>Note:</t>
  </si>
  <si>
    <t>Tenuto conto degli esiti dei controlli sin qui svolti, con riferimento alla medesima annualità, ed in particolare:</t>
  </si>
  <si>
    <t>►</t>
  </si>
  <si>
    <t>copia dei verbali di controllo di cui sopra;</t>
  </si>
  <si>
    <t>in caso di domanda di pagamento di un importo forfettario, la prova della realizzazione dell'azione di cui trattasi;</t>
  </si>
  <si>
    <t>Cod. verbale</t>
  </si>
  <si>
    <t>Piano Operativo
Annualità di riferimento</t>
  </si>
  <si>
    <t>Nome</t>
  </si>
  <si>
    <t>Cognome</t>
  </si>
  <si>
    <t xml:space="preserve">Il giorno </t>
  </si>
  <si>
    <t>Piano Operativo Annualità</t>
  </si>
  <si>
    <t>OPERAZIONI CONCLUSIVE</t>
  </si>
  <si>
    <t>Dichiarazioni del rappresentante della OP</t>
  </si>
  <si>
    <t>Si allegano al presente verbale i seguenti documenti:</t>
  </si>
  <si>
    <t>All. 1</t>
  </si>
  <si>
    <t>All. 2</t>
  </si>
  <si>
    <t>All. 3</t>
  </si>
  <si>
    <t>All. 4</t>
  </si>
  <si>
    <t>che dichiara di averne preso atto e di condividerne il contenuto.</t>
  </si>
  <si>
    <t>si sono concluse le operazioni di controllo.</t>
  </si>
  <si>
    <t>Il Signor</t>
  </si>
  <si>
    <t>dichiara che, nel corso delle operazioni di controllo, nessun danno e' stato arrecato dagli addetti al controllo a persone o cose e che nulla e' stato asportato dagli stessi, ad eccezione dei documenti eventualmente acquisiti e sopra elencati.</t>
  </si>
  <si>
    <t>--------------------------------------------------</t>
  </si>
  <si>
    <t>h)</t>
  </si>
  <si>
    <t xml:space="preserve">Verbale di Controllo Amministrativo e Contabile di rendicontazione Parziale </t>
  </si>
  <si>
    <t>PERIODO</t>
  </si>
  <si>
    <t>Verbale di Controllo Amministrativo e Contabile di rendicontazione Parziale</t>
  </si>
  <si>
    <t>PROSPETTO RIEPILOGO DATI</t>
  </si>
  <si>
    <t>In qualità di delegato del Presidente  della OP</t>
  </si>
  <si>
    <t>CONTROLLO AMMINISTRATIVO CONTABILE DELLE SPESE  DEI CONTROLLI IN LOCO</t>
  </si>
  <si>
    <t>NOTE
(Y)</t>
  </si>
  <si>
    <t>Descrizione Intervento</t>
  </si>
  <si>
    <t>Intestatario</t>
  </si>
  <si>
    <t>Cooperativa
 associata</t>
  </si>
  <si>
    <t>Fornitore</t>
  </si>
  <si>
    <t>N°
 fattura</t>
  </si>
  <si>
    <t>Data
 fattura</t>
  </si>
  <si>
    <t>Imponibile</t>
  </si>
  <si>
    <t>Rendicontato</t>
  </si>
  <si>
    <t>RISPETTO DEMARCAZIONE OCM/PSR
( SI / NO / NP )</t>
  </si>
  <si>
    <t>NOTE</t>
  </si>
  <si>
    <t>Verbale di Controllo Amministrativo e Contabile di rendicontazione parziale per il periodo _____________</t>
  </si>
  <si>
    <t>(data)</t>
  </si>
  <si>
    <t>rilasciato dal Comune di ______ (__), rilasciato in data _______ e valido fino al  ________ .</t>
  </si>
  <si>
    <t>Verbale di Controllo Amministrativo e Contabile di rendicontazione parziale per il periodo _____________________</t>
  </si>
  <si>
    <t>alle ore ___</t>
  </si>
  <si>
    <t xml:space="preserve">Partecipa alle operazioni di controllo in qualità di incaricato dell'OP il Sig.  </t>
  </si>
  <si>
    <t>All. 5</t>
  </si>
  <si>
    <t>All. 6</t>
  </si>
  <si>
    <t>Ulteriori annotazioni del nucleo di controllo:</t>
  </si>
  <si>
    <t xml:space="preserve">TOTALE PROGRAMMA OPERATIVO </t>
  </si>
  <si>
    <t xml:space="preserve">TOTALE FONDO D'ESERCIZIO </t>
  </si>
  <si>
    <t>*** obbligatorio da compilare per chi paga la spesa direttamente dal conto corrente dedicato</t>
  </si>
  <si>
    <t xml:space="preserve">Codice Verbale </t>
  </si>
  <si>
    <t xml:space="preserve">Note relative agli interventi di cui all'obiettivo ____ azione ________ </t>
  </si>
  <si>
    <t>RISPETTO NO DOUBLE FOUNDING DEMARCAZIONE OCM / PSR - Aiuto finanziario comunitario</t>
  </si>
  <si>
    <t>GESTIONE CRISI</t>
  </si>
  <si>
    <t>DISTRIBUZIONE GRATUITA</t>
  </si>
  <si>
    <t>ALTRE AZIONI</t>
  </si>
  <si>
    <t>Ammissibili
( C )</t>
  </si>
  <si>
    <t>Ammissibile
( C ) x ( A )</t>
  </si>
  <si>
    <t>Spettante                   (Importo dell'aiuto riconosciuto dopo il controllo di rendicontazione)
( C x A x 80% )</t>
  </si>
  <si>
    <t>Importo dell'aiuto richiesto in domanda di aiuto</t>
  </si>
  <si>
    <t>Importo dell'aiuto liquidabile</t>
  </si>
  <si>
    <t xml:space="preserve">Euro </t>
  </si>
  <si>
    <t>Aiuto
% di co-finanziamento
( A )</t>
  </si>
  <si>
    <t>AIUTO</t>
  </si>
  <si>
    <t>*tipo azione: A acquisizione di capitale fisso o, nel caso dell'Ob. 6, azioni identiche ad impegni agroclimatico-ambientali o ad impegni di agricoltura biologica di cui agli artt. 28 e 29 del reg. (UE) n 1305/2013, previsti nel quadro del programma di Sviluppo rurale dove sono ubicate le aziende dell’OP, B altre forme di acquisizione di capitale fisso o, nel caso dell'Ob. 6 Investimenti a valenza ambientale, C Altre azioni o, nel caso dell'Ob. 6, altre azioni diverse da quelle di cui alle lettere A) e B), anche se non legate direttamente o indirettamente ad una particella di terreno</t>
  </si>
  <si>
    <t>OBIETTIVO 6 - Misura 7 Azioni ambientali di cui all'articolo 33 (5), del regolamento (UE) n 1308/2013, inclusi gli investimenti in beni materiali</t>
  </si>
  <si>
    <t>TOT. Obiettivo 5, Misura 5</t>
  </si>
  <si>
    <t>OBIETTIVO 5 - Misura 5 Formazione (diverse da quelle realizzate nell’ambito delle misure di prevenzione e gestione delle crisi) e scambio di azioni di buone pratiche e azioni volte a promuovere l'accesso ai servizi di consulenza e assistenza tecnica</t>
  </si>
  <si>
    <t>TOT. Obiettivo 5, Misura 4</t>
  </si>
  <si>
    <t>OBIETTIVO 5 - Misura 4 Ricerca e produzione sperimentale, inclusi gli investimenti in beni materiali</t>
  </si>
  <si>
    <t>OBIETTIVO 4 - Misura 6 Azioni di prevenzione e gestione delle crisi</t>
  </si>
  <si>
    <t>TOT. Obiettivo 3, Misura 2</t>
  </si>
  <si>
    <t>OBIETTIVO 3 - Misura 2 - Miglioramento o mantenimento della qualità dei prodotti, freschi e trasformati, inclusi gli investimenti in beni materiali</t>
  </si>
  <si>
    <t>TOT. Obiettivo 3, Misura 1</t>
  </si>
  <si>
    <t>OBIETTIVO 3 - Misura 1 Pianificazione della produzione, compresi gli investimenti in beni materiali</t>
  </si>
  <si>
    <t>OBIETTIVO 2 - Misura 3.2 Promozione dei prodotti, freschi o trasformati e attività di comunicazione diverse da quelle di promozione e di comunicazione realizzate nell’ambito delle misure di prevenzione gestione delle crisi</t>
  </si>
  <si>
    <t>OBIETTIVO 1 - Misura 3.1  Incremento del valore commerciale dei prodotti e miglioramento della commercializzazione, compresi gli investimenti in immobilizzazioni materiali</t>
  </si>
  <si>
    <t>-</t>
  </si>
  <si>
    <t>OPERAZIONE FINANIABILE NEL PSR              (x)</t>
  </si>
  <si>
    <t>OPERAZIONE FINANIABILE NEL OCM ORTOFRUTTA             (x)</t>
  </si>
  <si>
    <t>Tipo 
Az.*</t>
  </si>
  <si>
    <t xml:space="preserve">Azione**
</t>
  </si>
  <si>
    <t xml:space="preserve">Intervento**
</t>
  </si>
  <si>
    <t xml:space="preserve">Descrizione Intervento
</t>
  </si>
  <si>
    <t xml:space="preserve">Intestatario
</t>
  </si>
  <si>
    <t xml:space="preserve">CUAA
</t>
  </si>
  <si>
    <t xml:space="preserve">Cooperativa
 associata
</t>
  </si>
  <si>
    <t xml:space="preserve">Fornitore
</t>
  </si>
  <si>
    <t xml:space="preserve">N°
 fattura
</t>
  </si>
  <si>
    <t xml:space="preserve">Data
 fattura
</t>
  </si>
  <si>
    <t xml:space="preserve">Imponibile
</t>
  </si>
  <si>
    <t xml:space="preserve">Rendicontato
</t>
  </si>
  <si>
    <t>Verbale di Controllo Amministrativo e Contabile di rendicontazione parziale per il  periodo _____________ - ____________</t>
  </si>
  <si>
    <t>nato a _______ (__) il _________, documento d'identità  __________________ n°  _________</t>
  </si>
  <si>
    <t>Partita IVA Fornitore</t>
  </si>
  <si>
    <t>Spese proroga</t>
  </si>
  <si>
    <t>IVA***</t>
  </si>
  <si>
    <t>Totale 
fattura***</t>
  </si>
  <si>
    <t>N° unitá**</t>
  </si>
  <si>
    <t>Massimo
rendicontabile</t>
  </si>
  <si>
    <t>Data Pagamento</t>
  </si>
  <si>
    <t>Importo pagamento</t>
  </si>
  <si>
    <t>Modalità</t>
  </si>
  <si>
    <t>Uscita
CCD****</t>
  </si>
  <si>
    <t>Ammesso</t>
  </si>
  <si>
    <t>Non ammesso</t>
  </si>
  <si>
    <t>Azione**</t>
  </si>
  <si>
    <t>Intervento**</t>
  </si>
  <si>
    <t>Valore ammissibile</t>
  </si>
  <si>
    <t>Codice Evento</t>
  </si>
  <si>
    <t>Numero Comunicazione Evento</t>
  </si>
  <si>
    <t>TOT. Obiettivo 1, Misura 3.1</t>
  </si>
  <si>
    <t xml:space="preserve"> </t>
  </si>
  <si>
    <t>TOT. Obiettivo 2, Misura 3.2</t>
  </si>
  <si>
    <t>TOT. Obiettivo 4, Misura 6</t>
  </si>
  <si>
    <t>TOT. Obiettivo 6, Misura 7</t>
  </si>
  <si>
    <t>SPESE GENERALI [2% Fondo di Esercizio]</t>
  </si>
  <si>
    <t>**vedasi sommario</t>
  </si>
  <si>
    <t>Non rendicontabile</t>
  </si>
  <si>
    <t>FE - Fondo di esercizio approvato</t>
  </si>
  <si>
    <t>Rendicontate (con esclusione delle spese non rendicontabili)
( B )</t>
  </si>
  <si>
    <t>che tutti i pagamenti effettuati per l’attuazione del programma operativo siano effettuati a mezzo bonifico, ovvero tramite Ri.Ba. (ricevuta bancaria) o RID (rapporto interbancario diretto);</t>
  </si>
  <si>
    <t>che il rimborso di spese sostenute direttamente dai soci o, in caso di compensazione autorizzata dal socio, il rimborso o la compensazione dei pagamenti siano puntualmente documentati;</t>
  </si>
  <si>
    <r>
      <t xml:space="preserve">alle ore </t>
    </r>
    <r>
      <rPr>
        <b/>
        <u/>
        <sz val="11"/>
        <rFont val="Century Gothic"/>
        <family val="2"/>
      </rPr>
      <t>____</t>
    </r>
  </si>
  <si>
    <t>Inserire l'ID della domanda di pagamento parziale di SiSco e la data di inizio delle operazioni di controllo</t>
  </si>
  <si>
    <t>l'ispettore</t>
  </si>
  <si>
    <t>si procede al controllo amministrativo e contabile della rendicontazione parziale presso la:</t>
  </si>
  <si>
    <t>l'Ispettore</t>
  </si>
  <si>
    <r>
      <rPr>
        <b/>
        <sz val="11"/>
        <rFont val="Century Gothic"/>
        <family val="2"/>
      </rPr>
      <t>Visti</t>
    </r>
    <r>
      <rPr>
        <sz val="11"/>
        <rFont val="Century Gothic"/>
        <family val="2"/>
      </rPr>
      <t xml:space="preserve"> gli artt. 26 e 27 del Reg.di Esecuzione Ue n. 2017/892 riguardanti, i controlli amministrativi e in loco sulle domande di aiuto.</t>
    </r>
  </si>
  <si>
    <r>
      <rPr>
        <b/>
        <sz val="11"/>
        <rFont val="Century Gothic"/>
        <family val="2"/>
      </rPr>
      <t>Viste</t>
    </r>
    <r>
      <rPr>
        <sz val="11"/>
        <rFont val="Century Gothic"/>
        <family val="2"/>
      </rPr>
      <t xml:space="preserve"> le disposizioni ministeriali in materia di PO (DM n. 9194017 del 30.09.2020);</t>
    </r>
  </si>
  <si>
    <r>
      <rPr>
        <b/>
        <sz val="11"/>
        <rFont val="Century Gothic"/>
        <family val="2"/>
      </rPr>
      <t>Visto</t>
    </r>
    <r>
      <rPr>
        <sz val="11"/>
        <rFont val="Century Gothic"/>
        <family val="2"/>
      </rPr>
      <t xml:space="preserve"> l' art. 12 del Regolamento (UE) n. 17/892 riguardante  l’aiuto per il pagamento parziale;
sensi dell’art. 103 sexies del Reg. CE n. 1234/07 e dell’art. 95 del Regolamento</t>
    </r>
  </si>
  <si>
    <r>
      <rPr>
        <b/>
        <sz val="11"/>
        <rFont val="Century Gothic"/>
        <family val="2"/>
      </rPr>
      <t>Atteso</t>
    </r>
    <r>
      <rPr>
        <sz val="11"/>
        <rFont val="Century Gothic"/>
        <family val="2"/>
      </rPr>
      <t xml:space="preserve"> che: 
- con riferimento all’annualità sopra indicata, il controllo di rendicontazione parziale avrà ad oggetto la totalità delle spese rendicontate e  
- in osservanza ai Regolamenti (UE) n. 1308/13; 17/891 e 17/892, si procederà alla verifica amministrativa, tecnica e contabile  del 100% delle spese oggetto della domanda in trattazione;</t>
    </r>
  </si>
  <si>
    <r>
      <t xml:space="preserve">Vista la domanda di pagamento parziale presentata dall'OP con riferimento all'annualità </t>
    </r>
    <r>
      <rPr>
        <b/>
        <u/>
        <sz val="11"/>
        <rFont val="Century Gothic"/>
        <family val="2"/>
      </rPr>
      <t>_____</t>
    </r>
    <r>
      <rPr>
        <sz val="11"/>
        <rFont val="Century Gothic"/>
        <family val="2"/>
      </rPr>
      <t xml:space="preserve"> con cui richiede un </t>
    </r>
    <r>
      <rPr>
        <b/>
        <sz val="11"/>
        <rFont val="Century Gothic"/>
        <family val="2"/>
      </rPr>
      <t xml:space="preserve">aiuto </t>
    </r>
    <r>
      <rPr>
        <sz val="11"/>
        <rFont val="Century Gothic"/>
        <family val="2"/>
      </rPr>
      <t>pari a:</t>
    </r>
  </si>
  <si>
    <r>
      <t xml:space="preserve">Considerato che l'annualità del PO è stata approvata con decreto n …..... del ….............  per un importo complessivo del </t>
    </r>
    <r>
      <rPr>
        <b/>
        <sz val="11"/>
        <rFont val="Century Gothic"/>
        <family val="2"/>
      </rPr>
      <t>Fondo di Esercizio</t>
    </r>
    <r>
      <rPr>
        <sz val="11"/>
        <rFont val="Century Gothic"/>
        <family val="2"/>
      </rPr>
      <t xml:space="preserve"> pari a:</t>
    </r>
  </si>
  <si>
    <t>controllo degli Eventi</t>
  </si>
  <si>
    <t>Controllo di natura tecnica</t>
  </si>
  <si>
    <t>Disponendo, ai fini della corretta esecuzione del controllo di rendicontazione parziale della seguente documentazione:</t>
  </si>
  <si>
    <t>decreto di approvazione dell'annualità in corso di esecuzione;</t>
  </si>
  <si>
    <t>elenco delle azioni realizzate a mezzo di prospetto (Modulo CR1 del periodo interessato – Prospetto analitico delle spese);</t>
  </si>
  <si>
    <t>stratto conto del conto corrente dedicato con evidenziati i pagamenti effettuati riferibili alle spese di cui al prospetto indicato al punto precedente;</t>
  </si>
  <si>
    <t>i documenti giustificativi delle spese sostenute nel periodo interessato;</t>
  </si>
  <si>
    <t>si procede al controllo amministrativo-contabile sulla totalità (100%) delle spese effettuate nel periodo considerato (art. 26 e art. 27 del Regolamento (UE) n. 17/892), già sottoposte a controllo tecnico.</t>
  </si>
  <si>
    <t>L'Ispettore effettua il controllo amministrativo-contabile delle spese oggetto di campionamento (art. 27, par. 2, del Regolamento (UE) n. 17/892, già sottoposte a controllo tecnico, procedendo alle seguenti verifiche.</t>
  </si>
  <si>
    <t>Per ciascuna voce di spesa presente nel prospetto analitico delle spese è stata effettuata la:</t>
  </si>
  <si>
    <t xml:space="preserve">verifica dell'ammissibilità della spesa sostenuta secondo i criteri indicati nell’allegato II del Regolamento (UE) n. 17/892 (Elenco di azioni e spese non ammissibili) e dell'allegato III del Regolamento (UE) n. 17/892 ( elenco non esaustivo di azioni e spese ammissibili) nonché dei criteri di ammissibilità stabiliti all’articolo 31, del Regolamento (UE) n. 17/892 e dei principi stabiliti nell'Allegato, parte C, del DM n. 9194017 del 30.09.2020; </t>
  </si>
  <si>
    <t>nel caso di investimenti di valore fino a 50.000,00 euro almeno 2 preventivi; per investimenti di valore superiore a 50.000 euro almeno 3 preventivi (DM 9194017 del 30.09.2020);</t>
  </si>
  <si>
    <t>nel caso di spese per acquisizione servizi e altre spese immateriali di valore fino a 50.000,00 euro almeno 2 preventivi; per investimenti di valore superiore a 50.000 euro almeno 3 preventivi (DM 9194017 del 30.09.2020);</t>
  </si>
  <si>
    <t>dichiarazione sostitutiva di atto di notorietà nella quale si indicano i lavori realizzati ed i relativi costi, con riferimento al prezziario della Regione dove è ubicata l’azienda. Qualora le tipologie di costo non siano previste dal prezziario regionale, queste dovranno essere determinate attraverso una apposita analisi redatta da un tecnico con abilitazione all’esercizio della professione;</t>
  </si>
  <si>
    <t>l’intestazione dei giustificativi di spesa, siano intestati alla AOP, alla OP, o ai soci ad essa aderenti, direttamente o tramite altre persone giuridiche cui gli stessi appartengono o a filiali della OP/AOP, che costituiscono strutture di commercializzazione e/o trasformazione e di servizi, incaricate dell’esecuzione di talune attività del PO;</t>
  </si>
  <si>
    <t>verifica che le spese generali connesse specificamente al fondo di esercizio o al PO, comprese le spese di gestione e personale, le spese per relazioni e studi valutativi, nonché le spese per la tenuta e la gestione della contabilità, siano di importo pari o inferiore al 2% del Fondo di esercizio approvato, e comunque per un importo complessivo, riferito all'annualità, non superiore a 180.000 euro, nel caso di OP, e a 1.250.000 euro nel caso di AOP;</t>
  </si>
  <si>
    <t>verifica che tutte le spese trovino corretta registrazione sul registro IVA.</t>
  </si>
  <si>
    <t>L'Ispettore conferma che, a conclusione delle verifiche sopra specificate, ha proceduto ad apporre su ciascun giustificativo di spesa e/o di pagamento visionato il timbro recante la scritta: Reg. (UE) n 1308/13 PO 20.., ed apponendovi in corrispondenza la data e la sigla.</t>
  </si>
  <si>
    <t>PROSPETTO ANALITICO DELLE SPESE (Art. 9, lett. d) del Regolamento (UE) n. 17/892)</t>
  </si>
  <si>
    <t>SPESE</t>
  </si>
  <si>
    <r>
      <t xml:space="preserve">Il presente verbale, composto da nr. </t>
    </r>
    <r>
      <rPr>
        <b/>
        <sz val="11"/>
        <rFont val="Century Gothic"/>
        <family val="2"/>
      </rPr>
      <t xml:space="preserve">___ </t>
    </r>
    <r>
      <rPr>
        <sz val="11"/>
        <rFont val="Century Gothic"/>
        <family val="2"/>
      </rPr>
      <t xml:space="preserve">pagine numerate progressivamente da </t>
    </r>
    <r>
      <rPr>
        <b/>
        <sz val="11"/>
        <rFont val="Century Gothic"/>
        <family val="2"/>
      </rPr>
      <t xml:space="preserve"> ___   </t>
    </r>
    <r>
      <rPr>
        <sz val="11"/>
        <rFont val="Century Gothic"/>
        <family val="2"/>
      </rPr>
      <t xml:space="preserve">a </t>
    </r>
    <r>
      <rPr>
        <b/>
        <sz val="11"/>
        <rFont val="Century Gothic"/>
        <family val="2"/>
      </rPr>
      <t xml:space="preserve"> ____.</t>
    </r>
  </si>
  <si>
    <t xml:space="preserve">è redatto in due copie, una delle quali è consegnata al Sig.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</si>
</sst>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d/m/yy;@"/>
    <numFmt numFmtId="166" formatCode="[$-410]d\-mmm\-yy;@"/>
    <numFmt numFmtId="167" formatCode="_-* #,##0.00_-;\-* #,##0.00_-;_-* &quot;-&quot;_-;_-@_-"/>
    <numFmt numFmtId="168" formatCode="_-* #,##0.00\ [$€]_-;\-* #,##0.00\ [$€]_-;_-* &quot;-&quot;??\ [$€]_-;_-@_-"/>
    <numFmt numFmtId="169" formatCode="dd/mm/yy;@"/>
    <numFmt numFmtId="170" formatCode="_-* #,##0_-;\-* #,##0_-;_-* \-_-;_-@_-"/>
    <numFmt numFmtId="171" formatCode="_-* #,##0.00_-;\-* #,##0.00_-;_-* \-??_-;_-@_-"/>
    <numFmt numFmtId="172" formatCode="_-&quot;€ &quot;* #,##0.00_-;&quot;-€ &quot;* #,##0.00_-;_-&quot;€ &quot;* \-??_-;_-@_-"/>
    <numFmt numFmtId="173" formatCode="_-* #,##0_-;\-* #,##0_-;_-* \-??_-;_-@_-"/>
    <numFmt numFmtId="174" formatCode="&quot;€&quot;\ #,##0.00"/>
    <numFmt numFmtId="175" formatCode="_-* #,##0.0_-;\-* #,##0.0_-;_-* &quot;-&quot;??_-;_-@_-"/>
    <numFmt numFmtId="176" formatCode="_-[$€-410]\ * #,##0.00_-;\-[$€-410]\ * #,##0.00_-;_-[$€-410]\ * &quot;-&quot;??_-;_-@_-"/>
    <numFmt numFmtId="177" formatCode="&quot;€&quot;\ #,##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b/>
      <sz val="8"/>
      <name val="Century Gothic"/>
      <family val="2"/>
    </font>
    <font>
      <sz val="11"/>
      <color rgb="FFFF0000"/>
      <name val="Century Gothic"/>
      <family val="2"/>
    </font>
    <font>
      <i/>
      <sz val="11"/>
      <name val="Century Gothic"/>
      <family val="2"/>
    </font>
    <font>
      <i/>
      <sz val="11"/>
      <color indexed="10"/>
      <name val="Century Gothic"/>
      <family val="2"/>
    </font>
    <font>
      <b/>
      <i/>
      <sz val="1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/>
      <right style="medium">
        <color indexed="64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0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4" fillId="0" borderId="0" applyFill="0" applyBorder="0" applyAlignment="0" applyProtection="0"/>
    <xf numFmtId="0" fontId="2" fillId="0" borderId="0"/>
    <xf numFmtId="0" fontId="6" fillId="0" borderId="0"/>
    <xf numFmtId="0" fontId="7" fillId="0" borderId="0"/>
    <xf numFmtId="0" fontId="4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72" fontId="2" fillId="0" borderId="0" applyFill="0" applyBorder="0" applyAlignment="0" applyProtection="0"/>
    <xf numFmtId="0" fontId="1" fillId="0" borderId="0"/>
    <xf numFmtId="0" fontId="1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473">
    <xf numFmtId="0" fontId="0" fillId="0" borderId="0" xfId="0"/>
    <xf numFmtId="0" fontId="10" fillId="0" borderId="0" xfId="12" applyFont="1" applyBorder="1" applyAlignment="1">
      <alignment horizontal="center"/>
    </xf>
    <xf numFmtId="0" fontId="10" fillId="0" borderId="1" xfId="12" applyFont="1" applyBorder="1" applyAlignment="1">
      <alignment horizontal="center" vertical="center" wrapText="1"/>
    </xf>
    <xf numFmtId="0" fontId="10" fillId="0" borderId="0" xfId="12" applyFont="1" applyBorder="1" applyAlignment="1">
      <alignment horizontal="center" vertical="center"/>
    </xf>
    <xf numFmtId="0" fontId="11" fillId="0" borderId="0" xfId="12" applyFont="1" applyFill="1"/>
    <xf numFmtId="0" fontId="11" fillId="0" borderId="0" xfId="12" applyFont="1"/>
    <xf numFmtId="0" fontId="10" fillId="0" borderId="0" xfId="12" applyFont="1" applyBorder="1" applyAlignment="1">
      <alignment horizontal="center" vertical="center"/>
    </xf>
    <xf numFmtId="0" fontId="11" fillId="0" borderId="0" xfId="12" applyFont="1" applyAlignment="1">
      <alignment vertical="center"/>
    </xf>
    <xf numFmtId="0" fontId="10" fillId="0" borderId="0" xfId="12" applyFont="1" applyAlignment="1">
      <alignment horizontal="center" vertical="center" wrapText="1"/>
    </xf>
    <xf numFmtId="0" fontId="10" fillId="0" borderId="0" xfId="12" applyFont="1" applyAlignment="1">
      <alignment horizontal="center" vertical="center"/>
    </xf>
    <xf numFmtId="0" fontId="10" fillId="0" borderId="2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 wrapText="1"/>
    </xf>
    <xf numFmtId="0" fontId="10" fillId="0" borderId="0" xfId="12" applyFont="1" applyFill="1" applyBorder="1" applyAlignment="1">
      <alignment horizontal="center" vertical="center"/>
    </xf>
    <xf numFmtId="0" fontId="11" fillId="0" borderId="0" xfId="12" applyFont="1" applyAlignment="1">
      <alignment horizontal="left"/>
    </xf>
    <xf numFmtId="0" fontId="10" fillId="0" borderId="0" xfId="12" applyFont="1" applyAlignment="1">
      <alignment horizontal="center"/>
    </xf>
    <xf numFmtId="14" fontId="10" fillId="0" borderId="2" xfId="12" applyNumberFormat="1" applyFont="1" applyBorder="1" applyAlignment="1">
      <alignment horizontal="center" vertical="center"/>
    </xf>
    <xf numFmtId="0" fontId="10" fillId="0" borderId="0" xfId="12" applyFont="1" applyAlignment="1">
      <alignment vertical="center"/>
    </xf>
    <xf numFmtId="0" fontId="10" fillId="0" borderId="0" xfId="12" applyFont="1" applyBorder="1" applyAlignment="1">
      <alignment horizontal="right" vertical="top" wrapText="1" indent="1"/>
    </xf>
    <xf numFmtId="0" fontId="10" fillId="2" borderId="38" xfId="12" applyFont="1" applyFill="1" applyBorder="1" applyAlignment="1">
      <alignment horizontal="center" vertical="center"/>
    </xf>
    <xf numFmtId="0" fontId="10" fillId="2" borderId="39" xfId="12" applyFont="1" applyFill="1" applyBorder="1" applyAlignment="1">
      <alignment horizontal="center" vertical="center"/>
    </xf>
    <xf numFmtId="0" fontId="10" fillId="2" borderId="0" xfId="12" applyFont="1" applyFill="1" applyAlignment="1">
      <alignment horizontal="left" vertical="center"/>
    </xf>
    <xf numFmtId="0" fontId="10" fillId="2" borderId="40" xfId="12" applyFont="1" applyFill="1" applyBorder="1" applyAlignment="1">
      <alignment horizontal="center" vertical="center"/>
    </xf>
    <xf numFmtId="0" fontId="10" fillId="2" borderId="0" xfId="12" applyFont="1" applyFill="1" applyAlignment="1">
      <alignment horizontal="center" vertical="center"/>
    </xf>
    <xf numFmtId="0" fontId="10" fillId="0" borderId="0" xfId="12" applyFont="1" applyBorder="1" applyAlignment="1">
      <alignment horizontal="right" vertical="top" wrapText="1" indent="1"/>
    </xf>
    <xf numFmtId="0" fontId="10" fillId="0" borderId="0" xfId="12" applyFont="1" applyBorder="1" applyAlignment="1">
      <alignment horizontal="left" vertical="center"/>
    </xf>
    <xf numFmtId="0" fontId="11" fillId="0" borderId="0" xfId="12" applyFont="1" applyAlignment="1">
      <alignment horizontal="justify" vertical="center" wrapText="1"/>
    </xf>
    <xf numFmtId="0" fontId="11" fillId="0" borderId="0" xfId="12" applyFont="1" applyAlignment="1">
      <alignment vertical="center" wrapText="1"/>
    </xf>
    <xf numFmtId="0" fontId="11" fillId="0" borderId="0" xfId="12" applyFont="1" applyFill="1" applyAlignment="1">
      <alignment horizontal="justify" vertical="center" wrapText="1"/>
    </xf>
    <xf numFmtId="0" fontId="11" fillId="0" borderId="0" xfId="12" applyFont="1" applyFill="1" applyAlignment="1">
      <alignment horizontal="left" vertical="top" wrapText="1"/>
    </xf>
    <xf numFmtId="0" fontId="11" fillId="0" borderId="0" xfId="12" applyFont="1" applyBorder="1" applyAlignment="1">
      <alignment vertical="center"/>
    </xf>
    <xf numFmtId="0" fontId="10" fillId="0" borderId="0" xfId="12" applyFont="1" applyBorder="1" applyAlignment="1">
      <alignment horizontal="left" vertical="center"/>
    </xf>
    <xf numFmtId="0" fontId="10" fillId="0" borderId="0" xfId="12" applyFont="1" applyAlignment="1">
      <alignment horizontal="right" vertical="top" wrapText="1" indent="1"/>
    </xf>
    <xf numFmtId="0" fontId="10" fillId="0" borderId="16" xfId="12" applyFont="1" applyBorder="1" applyAlignment="1">
      <alignment horizontal="right" vertical="center" wrapText="1" indent="1"/>
    </xf>
    <xf numFmtId="0" fontId="10" fillId="0" borderId="0" xfId="12" applyFont="1" applyBorder="1" applyAlignment="1">
      <alignment horizontal="right" vertical="center" wrapText="1" indent="1"/>
    </xf>
    <xf numFmtId="0" fontId="10" fillId="0" borderId="5" xfId="12" applyFont="1" applyBorder="1" applyAlignment="1">
      <alignment horizontal="center" vertical="center"/>
    </xf>
    <xf numFmtId="0" fontId="10" fillId="0" borderId="6" xfId="12" applyFont="1" applyBorder="1" applyAlignment="1">
      <alignment horizontal="center" vertical="center"/>
    </xf>
    <xf numFmtId="0" fontId="10" fillId="0" borderId="49" xfId="12" applyFont="1" applyBorder="1" applyAlignment="1">
      <alignment horizontal="center" vertical="center"/>
    </xf>
    <xf numFmtId="49" fontId="10" fillId="0" borderId="50" xfId="12" applyNumberFormat="1" applyFont="1" applyBorder="1" applyAlignment="1">
      <alignment horizontal="center" vertical="center"/>
    </xf>
    <xf numFmtId="49" fontId="10" fillId="0" borderId="51" xfId="12" applyNumberFormat="1" applyFont="1" applyBorder="1" applyAlignment="1">
      <alignment horizontal="center" vertical="center"/>
    </xf>
    <xf numFmtId="49" fontId="10" fillId="0" borderId="52" xfId="12" applyNumberFormat="1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10" fillId="0" borderId="12" xfId="12" applyFont="1" applyBorder="1" applyAlignment="1">
      <alignment horizontal="center" vertical="center"/>
    </xf>
    <xf numFmtId="0" fontId="10" fillId="0" borderId="53" xfId="12" applyFont="1" applyBorder="1" applyAlignment="1">
      <alignment horizontal="center" vertical="center"/>
    </xf>
    <xf numFmtId="49" fontId="10" fillId="0" borderId="54" xfId="12" applyNumberFormat="1" applyFont="1" applyBorder="1" applyAlignment="1">
      <alignment horizontal="center" vertical="center"/>
    </xf>
    <xf numFmtId="49" fontId="10" fillId="0" borderId="55" xfId="12" applyNumberFormat="1" applyFont="1" applyBorder="1" applyAlignment="1">
      <alignment horizontal="center" vertical="center"/>
    </xf>
    <xf numFmtId="49" fontId="10" fillId="0" borderId="56" xfId="12" applyNumberFormat="1" applyFont="1" applyBorder="1" applyAlignment="1">
      <alignment horizontal="center" vertical="center"/>
    </xf>
    <xf numFmtId="0" fontId="10" fillId="0" borderId="0" xfId="12" applyFont="1" applyAlignment="1">
      <alignment horizontal="left" vertical="center"/>
    </xf>
    <xf numFmtId="0" fontId="10" fillId="0" borderId="46" xfId="12" applyFont="1" applyBorder="1" applyAlignment="1">
      <alignment horizontal="center" vertical="center" wrapText="1"/>
    </xf>
    <xf numFmtId="0" fontId="10" fillId="0" borderId="47" xfId="12" applyFont="1" applyBorder="1" applyAlignment="1">
      <alignment horizontal="center" vertical="center" wrapText="1"/>
    </xf>
    <xf numFmtId="0" fontId="10" fillId="0" borderId="48" xfId="12" applyFont="1" applyBorder="1" applyAlignment="1">
      <alignment horizontal="center" vertical="center" wrapText="1"/>
    </xf>
    <xf numFmtId="0" fontId="11" fillId="0" borderId="0" xfId="12" applyFont="1" applyAlignment="1">
      <alignment horizontal="left" vertical="center"/>
    </xf>
    <xf numFmtId="0" fontId="10" fillId="0" borderId="3" xfId="12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30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1" fillId="0" borderId="6" xfId="12" applyFont="1" applyBorder="1"/>
    <xf numFmtId="0" fontId="11" fillId="0" borderId="5" xfId="12" applyFont="1" applyBorder="1"/>
    <xf numFmtId="0" fontId="11" fillId="0" borderId="6" xfId="12" applyFont="1" applyBorder="1" applyAlignment="1">
      <alignment horizontal="center"/>
    </xf>
    <xf numFmtId="0" fontId="11" fillId="0" borderId="6" xfId="12" applyFont="1" applyBorder="1" applyAlignment="1"/>
    <xf numFmtId="0" fontId="11" fillId="0" borderId="6" xfId="12" applyFont="1" applyBorder="1" applyAlignment="1">
      <alignment horizontal="center" wrapText="1"/>
    </xf>
    <xf numFmtId="0" fontId="11" fillId="0" borderId="7" xfId="12" applyFont="1" applyBorder="1" applyAlignment="1"/>
    <xf numFmtId="0" fontId="11" fillId="0" borderId="8" xfId="12" applyFont="1" applyBorder="1"/>
    <xf numFmtId="0" fontId="11" fillId="0" borderId="0" xfId="12" applyFont="1" applyBorder="1"/>
    <xf numFmtId="0" fontId="11" fillId="0" borderId="9" xfId="12" applyFont="1" applyBorder="1"/>
    <xf numFmtId="169" fontId="11" fillId="0" borderId="4" xfId="12" applyNumberFormat="1" applyFont="1" applyBorder="1" applyAlignment="1"/>
    <xf numFmtId="0" fontId="11" fillId="0" borderId="0" xfId="12" applyFont="1" applyBorder="1" applyAlignment="1">
      <alignment horizontal="center" vertical="top"/>
    </xf>
    <xf numFmtId="0" fontId="11" fillId="0" borderId="4" xfId="12" applyFont="1" applyBorder="1" applyAlignment="1"/>
    <xf numFmtId="0" fontId="11" fillId="0" borderId="9" xfId="12" applyFont="1" applyBorder="1" applyAlignment="1"/>
    <xf numFmtId="0" fontId="11" fillId="0" borderId="11" xfId="12" applyFont="1" applyBorder="1"/>
    <xf numFmtId="0" fontId="11" fillId="0" borderId="12" xfId="12" applyFont="1" applyBorder="1"/>
    <xf numFmtId="0" fontId="11" fillId="0" borderId="13" xfId="12" applyFont="1" applyBorder="1"/>
    <xf numFmtId="0" fontId="13" fillId="0" borderId="25" xfId="13" applyFont="1" applyBorder="1" applyAlignment="1">
      <alignment horizontal="left" vertical="top" wrapText="1"/>
    </xf>
    <xf numFmtId="0" fontId="13" fillId="0" borderId="25" xfId="13" applyFont="1" applyBorder="1" applyAlignment="1">
      <alignment horizontal="left" vertical="top"/>
    </xf>
    <xf numFmtId="0" fontId="11" fillId="0" borderId="0" xfId="13" applyFont="1" applyAlignment="1">
      <alignment horizontal="justify" vertical="center" wrapText="1"/>
    </xf>
    <xf numFmtId="0" fontId="11" fillId="0" borderId="0" xfId="12" applyFont="1" applyFill="1" applyAlignment="1">
      <alignment horizontal="left" vertical="center" wrapText="1"/>
    </xf>
    <xf numFmtId="0" fontId="10" fillId="0" borderId="0" xfId="12" applyFont="1" applyBorder="1" applyAlignment="1">
      <alignment horizontal="center"/>
    </xf>
    <xf numFmtId="0" fontId="10" fillId="0" borderId="0" xfId="12" applyFont="1" applyBorder="1" applyAlignment="1"/>
    <xf numFmtId="0" fontId="10" fillId="0" borderId="0" xfId="12" applyFont="1" applyBorder="1"/>
    <xf numFmtId="0" fontId="11" fillId="0" borderId="0" xfId="12" applyFont="1" applyAlignment="1">
      <alignment horizontal="left" vertical="center" wrapText="1"/>
    </xf>
    <xf numFmtId="0" fontId="11" fillId="0" borderId="19" xfId="12" applyFont="1" applyBorder="1" applyAlignment="1">
      <alignment horizontal="left" vertical="center" wrapText="1"/>
    </xf>
    <xf numFmtId="174" fontId="10" fillId="0" borderId="26" xfId="8" applyNumberFormat="1" applyFont="1" applyBorder="1" applyAlignment="1">
      <alignment horizontal="right" vertical="center"/>
    </xf>
    <xf numFmtId="174" fontId="10" fillId="0" borderId="27" xfId="8" applyNumberFormat="1" applyFont="1" applyBorder="1" applyAlignment="1">
      <alignment horizontal="right" vertical="center"/>
    </xf>
    <xf numFmtId="174" fontId="10" fillId="0" borderId="22" xfId="8" applyNumberFormat="1" applyFont="1" applyBorder="1" applyAlignment="1">
      <alignment horizontal="right" vertical="center"/>
    </xf>
    <xf numFmtId="0" fontId="11" fillId="0" borderId="0" xfId="12" applyFont="1" applyAlignment="1">
      <alignment horizontal="left"/>
    </xf>
    <xf numFmtId="0" fontId="11" fillId="0" borderId="0" xfId="12" applyFont="1" applyFill="1" applyBorder="1" applyAlignment="1">
      <alignment horizontal="left" vertical="center" wrapText="1"/>
    </xf>
    <xf numFmtId="174" fontId="10" fillId="0" borderId="0" xfId="8" applyNumberFormat="1" applyFont="1" applyBorder="1" applyAlignment="1">
      <alignment horizontal="right" vertical="center"/>
    </xf>
    <xf numFmtId="0" fontId="11" fillId="0" borderId="0" xfId="12" applyFont="1" applyFill="1" applyBorder="1" applyAlignment="1">
      <alignment horizontal="left" vertical="center" wrapText="1"/>
    </xf>
    <xf numFmtId="0" fontId="11" fillId="0" borderId="0" xfId="12" applyFont="1" applyAlignment="1">
      <alignment horizontal="left" vertical="center" wrapText="1"/>
    </xf>
    <xf numFmtId="0" fontId="11" fillId="0" borderId="0" xfId="12" applyFont="1" applyBorder="1" applyAlignment="1">
      <alignment horizontal="left" vertical="center" wrapText="1"/>
    </xf>
    <xf numFmtId="0" fontId="11" fillId="0" borderId="0" xfId="12" applyFont="1" applyAlignment="1">
      <alignment horizontal="center" vertical="center"/>
    </xf>
    <xf numFmtId="0" fontId="11" fillId="0" borderId="0" xfId="12" applyFont="1" applyAlignment="1">
      <alignment vertical="top"/>
    </xf>
    <xf numFmtId="0" fontId="10" fillId="0" borderId="1" xfId="12" applyFont="1" applyBorder="1" applyAlignment="1">
      <alignment horizontal="center" vertical="center"/>
    </xf>
    <xf numFmtId="0" fontId="11" fillId="0" borderId="18" xfId="12" applyFont="1" applyBorder="1" applyAlignment="1">
      <alignment horizontal="left" vertical="center" textRotation="90"/>
    </xf>
    <xf numFmtId="0" fontId="11" fillId="0" borderId="7" xfId="12" applyFont="1" applyBorder="1"/>
    <xf numFmtId="0" fontId="11" fillId="0" borderId="0" xfId="12" applyFont="1" applyBorder="1" applyAlignment="1">
      <alignment horizontal="center"/>
    </xf>
    <xf numFmtId="0" fontId="11" fillId="0" borderId="0" xfId="12" applyFont="1" applyBorder="1" applyAlignment="1"/>
    <xf numFmtId="0" fontId="11" fillId="0" borderId="0" xfId="12" applyFont="1" applyBorder="1" applyAlignment="1">
      <alignment horizontal="center" wrapText="1"/>
    </xf>
    <xf numFmtId="0" fontId="11" fillId="0" borderId="0" xfId="12" applyFont="1" applyBorder="1" applyAlignment="1">
      <alignment horizontal="center" wrapText="1"/>
    </xf>
    <xf numFmtId="0" fontId="11" fillId="0" borderId="0" xfId="12" applyFont="1" applyBorder="1" applyAlignment="1">
      <alignment vertical="top"/>
    </xf>
    <xf numFmtId="0" fontId="11" fillId="0" borderId="10" xfId="12" applyFont="1" applyBorder="1" applyAlignment="1">
      <alignment vertical="top"/>
    </xf>
    <xf numFmtId="0" fontId="11" fillId="0" borderId="10" xfId="12" applyFont="1" applyBorder="1"/>
    <xf numFmtId="0" fontId="10" fillId="0" borderId="0" xfId="12" applyFont="1" applyBorder="1" applyAlignment="1">
      <alignment horizontal="left"/>
    </xf>
    <xf numFmtId="0" fontId="10" fillId="0" borderId="0" xfId="12" applyFont="1" applyBorder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 wrapText="1"/>
    </xf>
    <xf numFmtId="0" fontId="11" fillId="0" borderId="9" xfId="0" applyFont="1" applyBorder="1" applyAlignment="1"/>
    <xf numFmtId="0" fontId="11" fillId="0" borderId="0" xfId="0" applyFont="1" applyBorder="1" applyAlignment="1">
      <alignment horizontal="center" wrapText="1"/>
    </xf>
    <xf numFmtId="0" fontId="11" fillId="0" borderId="9" xfId="0" applyFont="1" applyBorder="1"/>
    <xf numFmtId="169" fontId="11" fillId="0" borderId="4" xfId="0" applyNumberFormat="1" applyFont="1" applyBorder="1" applyAlignment="1"/>
    <xf numFmtId="0" fontId="11" fillId="0" borderId="0" xfId="0" applyFont="1" applyBorder="1" applyAlignment="1">
      <alignment vertical="top"/>
    </xf>
    <xf numFmtId="0" fontId="11" fillId="0" borderId="10" xfId="0" applyFont="1" applyBorder="1" applyAlignment="1">
      <alignment vertical="top"/>
    </xf>
    <xf numFmtId="0" fontId="11" fillId="0" borderId="4" xfId="0" applyFont="1" applyBorder="1" applyAlignment="1"/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13" xfId="0" applyFont="1" applyBorder="1"/>
    <xf numFmtId="0" fontId="10" fillId="0" borderId="0" xfId="0" applyFont="1" applyAlignment="1">
      <alignment horizontal="center" wrapText="1"/>
    </xf>
    <xf numFmtId="0" fontId="10" fillId="0" borderId="26" xfId="0" applyFont="1" applyBorder="1" applyAlignment="1">
      <alignment horizontal="center" wrapText="1"/>
    </xf>
    <xf numFmtId="0" fontId="10" fillId="0" borderId="80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4" fontId="11" fillId="0" borderId="0" xfId="3" applyNumberFormat="1" applyFont="1" applyAlignment="1">
      <alignment vertical="center"/>
    </xf>
    <xf numFmtId="4" fontId="11" fillId="0" borderId="0" xfId="3" applyNumberFormat="1" applyFont="1" applyAlignment="1">
      <alignment horizontal="left" vertical="center"/>
    </xf>
    <xf numFmtId="4" fontId="11" fillId="0" borderId="0" xfId="3" applyNumberFormat="1" applyFont="1" applyAlignment="1">
      <alignment vertical="center" wrapText="1"/>
    </xf>
    <xf numFmtId="4" fontId="10" fillId="0" borderId="0" xfId="3" applyNumberFormat="1" applyFont="1" applyAlignment="1">
      <alignment vertical="center" wrapText="1"/>
    </xf>
    <xf numFmtId="0" fontId="10" fillId="0" borderId="1" xfId="0" applyFont="1" applyBorder="1"/>
    <xf numFmtId="0" fontId="10" fillId="0" borderId="26" xfId="0" applyFont="1" applyBorder="1" applyAlignment="1">
      <alignment horizontal="left" wrapText="1"/>
    </xf>
    <xf numFmtId="0" fontId="10" fillId="0" borderId="27" xfId="0" applyFont="1" applyBorder="1" applyAlignment="1">
      <alignment horizontal="left" wrapText="1"/>
    </xf>
    <xf numFmtId="0" fontId="10" fillId="0" borderId="22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0" fillId="0" borderId="1" xfId="0" quotePrefix="1" applyFont="1" applyBorder="1"/>
    <xf numFmtId="0" fontId="10" fillId="0" borderId="0" xfId="0" applyFont="1" applyAlignment="1">
      <alignment horizontal="left"/>
    </xf>
    <xf numFmtId="4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4" fontId="11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horizontal="left" vertical="center"/>
    </xf>
    <xf numFmtId="0" fontId="11" fillId="0" borderId="19" xfId="0" applyFont="1" applyBorder="1" applyAlignment="1">
      <alignment horizontal="left" vertical="center" wrapText="1"/>
    </xf>
    <xf numFmtId="0" fontId="15" fillId="0" borderId="18" xfId="0" applyFont="1" applyBorder="1" applyAlignment="1">
      <alignment wrapText="1"/>
    </xf>
    <xf numFmtId="0" fontId="11" fillId="0" borderId="26" xfId="0" quotePrefix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4" fontId="16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 wrapText="1"/>
    </xf>
    <xf numFmtId="4" fontId="17" fillId="0" borderId="0" xfId="0" applyNumberFormat="1" applyFont="1" applyAlignment="1">
      <alignment vertical="center" wrapText="1"/>
    </xf>
    <xf numFmtId="169" fontId="10" fillId="5" borderId="1" xfId="0" applyNumberFormat="1" applyFont="1" applyFill="1" applyBorder="1" applyAlignment="1">
      <alignment horizontal="center" vertical="center" wrapText="1"/>
    </xf>
    <xf numFmtId="166" fontId="10" fillId="5" borderId="1" xfId="0" applyNumberFormat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wrapText="1"/>
    </xf>
    <xf numFmtId="0" fontId="11" fillId="0" borderId="17" xfId="0" applyFont="1" applyBorder="1"/>
    <xf numFmtId="167" fontId="11" fillId="0" borderId="0" xfId="3" applyNumberFormat="1" applyFont="1"/>
    <xf numFmtId="0" fontId="11" fillId="0" borderId="27" xfId="0" applyFont="1" applyBorder="1" applyAlignment="1">
      <alignment wrapText="1"/>
    </xf>
    <xf numFmtId="0" fontId="11" fillId="0" borderId="27" xfId="0" applyFont="1" applyBorder="1"/>
    <xf numFmtId="0" fontId="11" fillId="0" borderId="14" xfId="0" applyFont="1" applyBorder="1" applyAlignment="1">
      <alignment wrapText="1"/>
    </xf>
    <xf numFmtId="0" fontId="10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 wrapText="1"/>
    </xf>
    <xf numFmtId="165" fontId="10" fillId="0" borderId="17" xfId="0" applyNumberFormat="1" applyFont="1" applyBorder="1" applyAlignment="1">
      <alignment horizontal="center"/>
    </xf>
    <xf numFmtId="4" fontId="10" fillId="0" borderId="17" xfId="3" applyNumberFormat="1" applyFont="1" applyBorder="1"/>
    <xf numFmtId="4" fontId="10" fillId="0" borderId="17" xfId="3" applyNumberFormat="1" applyFont="1" applyBorder="1" applyAlignment="1">
      <alignment horizontal="left"/>
    </xf>
    <xf numFmtId="0" fontId="11" fillId="0" borderId="26" xfId="0" applyFont="1" applyBorder="1"/>
    <xf numFmtId="167" fontId="11" fillId="0" borderId="0" xfId="3" applyNumberFormat="1" applyFont="1" applyAlignment="1">
      <alignment wrapText="1"/>
    </xf>
    <xf numFmtId="167" fontId="11" fillId="0" borderId="0" xfId="3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2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24" xfId="0" applyFont="1" applyBorder="1" applyAlignment="1">
      <alignment horizontal="center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1" fillId="0" borderId="81" xfId="0" applyFont="1" applyBorder="1" applyAlignment="1">
      <alignment horizontal="center" wrapText="1"/>
    </xf>
    <xf numFmtId="0" fontId="11" fillId="0" borderId="0" xfId="0" applyFont="1" applyAlignment="1">
      <alignment vertical="justify"/>
    </xf>
    <xf numFmtId="0" fontId="11" fillId="0" borderId="18" xfId="0" applyFont="1" applyBorder="1"/>
    <xf numFmtId="167" fontId="11" fillId="0" borderId="19" xfId="3" applyNumberFormat="1" applyFont="1" applyBorder="1"/>
    <xf numFmtId="167" fontId="11" fillId="0" borderId="19" xfId="0" applyNumberFormat="1" applyFont="1" applyBorder="1"/>
    <xf numFmtId="0" fontId="11" fillId="0" borderId="20" xfId="0" applyFont="1" applyBorder="1"/>
    <xf numFmtId="167" fontId="11" fillId="0" borderId="21" xfId="3" applyNumberFormat="1" applyFont="1" applyBorder="1"/>
    <xf numFmtId="167" fontId="11" fillId="0" borderId="21" xfId="0" applyNumberFormat="1" applyFont="1" applyBorder="1"/>
    <xf numFmtId="44" fontId="11" fillId="0" borderId="26" xfId="28" applyFont="1" applyBorder="1" applyAlignment="1">
      <alignment horizontal="left" wrapText="1"/>
    </xf>
    <xf numFmtId="44" fontId="11" fillId="0" borderId="27" xfId="28" applyFont="1" applyBorder="1" applyAlignment="1">
      <alignment horizontal="left" wrapText="1"/>
    </xf>
    <xf numFmtId="44" fontId="11" fillId="0" borderId="22" xfId="28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4" fontId="11" fillId="0" borderId="0" xfId="28" applyFont="1"/>
    <xf numFmtId="44" fontId="11" fillId="0" borderId="0" xfId="0" applyNumberFormat="1" applyFont="1"/>
    <xf numFmtId="0" fontId="10" fillId="0" borderId="27" xfId="0" applyFont="1" applyBorder="1" applyAlignment="1">
      <alignment horizontal="center" wrapText="1"/>
    </xf>
    <xf numFmtId="44" fontId="11" fillId="0" borderId="82" xfId="28" applyFont="1" applyBorder="1"/>
    <xf numFmtId="44" fontId="11" fillId="6" borderId="82" xfId="28" applyFont="1" applyFill="1" applyBorder="1"/>
    <xf numFmtId="0" fontId="11" fillId="7" borderId="0" xfId="0" applyFont="1" applyFill="1" applyAlignment="1">
      <alignment horizontal="center"/>
    </xf>
    <xf numFmtId="0" fontId="11" fillId="7" borderId="0" xfId="0" applyFont="1" applyFill="1" applyAlignment="1">
      <alignment horizontal="center" wrapText="1"/>
    </xf>
    <xf numFmtId="0" fontId="11" fillId="7" borderId="0" xfId="0" applyFont="1" applyFill="1"/>
    <xf numFmtId="0" fontId="11" fillId="7" borderId="0" xfId="0" applyFont="1" applyFill="1" applyAlignment="1">
      <alignment wrapText="1"/>
    </xf>
    <xf numFmtId="0" fontId="11" fillId="7" borderId="14" xfId="0" applyFont="1" applyFill="1" applyBorder="1" applyAlignment="1">
      <alignment horizontal="left" wrapText="1"/>
    </xf>
    <xf numFmtId="0" fontId="11" fillId="0" borderId="0" xfId="12" applyFont="1" applyAlignment="1">
      <alignment horizontal="center" vertical="center"/>
    </xf>
    <xf numFmtId="0" fontId="11" fillId="0" borderId="23" xfId="12" applyFont="1" applyBorder="1" applyAlignment="1">
      <alignment horizontal="left" vertical="top" wrapText="1"/>
    </xf>
    <xf numFmtId="0" fontId="11" fillId="0" borderId="14" xfId="12" applyFont="1" applyBorder="1" applyAlignment="1">
      <alignment horizontal="left" vertical="top" wrapText="1"/>
    </xf>
    <xf numFmtId="0" fontId="11" fillId="0" borderId="24" xfId="12" applyFont="1" applyBorder="1" applyAlignment="1">
      <alignment horizontal="left" vertical="top" wrapText="1"/>
    </xf>
    <xf numFmtId="0" fontId="11" fillId="0" borderId="0" xfId="12" applyFont="1" applyBorder="1" applyAlignment="1">
      <alignment horizontal="left" vertical="top" wrapText="1" indent="1"/>
    </xf>
    <xf numFmtId="0" fontId="11" fillId="0" borderId="18" xfId="12" applyFont="1" applyBorder="1" applyAlignment="1">
      <alignment horizontal="left" vertical="top" wrapText="1"/>
    </xf>
    <xf numFmtId="0" fontId="11" fillId="0" borderId="0" xfId="12" applyFont="1" applyBorder="1" applyAlignment="1">
      <alignment horizontal="left" vertical="top" wrapText="1"/>
    </xf>
    <xf numFmtId="0" fontId="11" fillId="0" borderId="19" xfId="12" applyFont="1" applyBorder="1" applyAlignment="1">
      <alignment horizontal="left" vertical="top" wrapText="1"/>
    </xf>
    <xf numFmtId="0" fontId="11" fillId="0" borderId="44" xfId="12" applyFont="1" applyBorder="1" applyAlignment="1">
      <alignment horizontal="left" vertical="top" wrapText="1"/>
    </xf>
    <xf numFmtId="0" fontId="11" fillId="0" borderId="12" xfId="12" applyFont="1" applyBorder="1" applyAlignment="1">
      <alignment horizontal="left" vertical="top" wrapText="1"/>
    </xf>
    <xf numFmtId="0" fontId="11" fillId="0" borderId="45" xfId="12" applyFont="1" applyBorder="1" applyAlignment="1">
      <alignment horizontal="left" vertical="top" wrapText="1"/>
    </xf>
    <xf numFmtId="0" fontId="10" fillId="0" borderId="0" xfId="14" applyFont="1" applyBorder="1" applyAlignment="1">
      <alignment horizontal="center" vertical="center"/>
    </xf>
    <xf numFmtId="0" fontId="10" fillId="0" borderId="25" xfId="14" applyFont="1" applyFill="1" applyBorder="1" applyAlignment="1">
      <alignment horizontal="center" vertical="center"/>
    </xf>
    <xf numFmtId="0" fontId="10" fillId="0" borderId="0" xfId="14" applyFont="1" applyFill="1" applyAlignment="1">
      <alignment horizontal="center" vertical="center"/>
    </xf>
    <xf numFmtId="0" fontId="11" fillId="0" borderId="0" xfId="14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0" fillId="0" borderId="26" xfId="0" applyFont="1" applyFill="1" applyBorder="1" applyAlignment="1">
      <alignment horizontal="left" wrapText="1"/>
    </xf>
    <xf numFmtId="0" fontId="10" fillId="0" borderId="27" xfId="0" applyFont="1" applyFill="1" applyBorder="1" applyAlignment="1">
      <alignment horizontal="left" wrapText="1"/>
    </xf>
    <xf numFmtId="0" fontId="10" fillId="0" borderId="22" xfId="0" applyFont="1" applyFill="1" applyBorder="1" applyAlignment="1">
      <alignment horizontal="left" wrapText="1"/>
    </xf>
    <xf numFmtId="0" fontId="10" fillId="0" borderId="0" xfId="13" applyFont="1" applyBorder="1" applyAlignment="1"/>
    <xf numFmtId="0" fontId="10" fillId="0" borderId="26" xfId="13" applyFont="1" applyBorder="1" applyAlignment="1">
      <alignment horizontal="center"/>
    </xf>
    <xf numFmtId="0" fontId="10" fillId="0" borderId="22" xfId="13" applyFont="1" applyBorder="1" applyAlignment="1">
      <alignment horizontal="center"/>
    </xf>
    <xf numFmtId="0" fontId="10" fillId="0" borderId="0" xfId="14" applyFont="1" applyFill="1" applyBorder="1" applyAlignment="1">
      <alignment vertical="center"/>
    </xf>
    <xf numFmtId="0" fontId="11" fillId="0" borderId="0" xfId="14" applyFont="1" applyBorder="1" applyAlignment="1">
      <alignment horizontal="center" vertical="center"/>
    </xf>
    <xf numFmtId="0" fontId="12" fillId="0" borderId="0" xfId="14" applyFont="1" applyBorder="1" applyAlignment="1">
      <alignment horizontal="center" vertical="center"/>
    </xf>
    <xf numFmtId="0" fontId="11" fillId="0" borderId="0" xfId="14" applyFont="1" applyFill="1" applyAlignment="1">
      <alignment horizontal="center" vertical="center"/>
    </xf>
    <xf numFmtId="0" fontId="11" fillId="0" borderId="0" xfId="14" applyNumberFormat="1" applyFont="1" applyFill="1" applyBorder="1" applyAlignment="1">
      <alignment horizontal="center" vertical="center"/>
    </xf>
    <xf numFmtId="165" fontId="11" fillId="0" borderId="0" xfId="14" applyNumberFormat="1" applyFont="1" applyFill="1" applyBorder="1" applyAlignment="1">
      <alignment horizontal="center" vertical="center"/>
    </xf>
    <xf numFmtId="4" fontId="11" fillId="0" borderId="0" xfId="4" applyNumberFormat="1" applyFont="1" applyFill="1" applyBorder="1" applyAlignment="1" applyProtection="1">
      <alignment horizontal="center" vertical="center"/>
    </xf>
    <xf numFmtId="0" fontId="10" fillId="0" borderId="25" xfId="14" applyFont="1" applyFill="1" applyBorder="1" applyAlignment="1">
      <alignment horizontal="center" vertical="center"/>
    </xf>
    <xf numFmtId="0" fontId="11" fillId="0" borderId="0" xfId="14" applyNumberFormat="1" applyFont="1" applyFill="1" applyAlignment="1">
      <alignment horizontal="center" vertical="center"/>
    </xf>
    <xf numFmtId="165" fontId="11" fillId="0" borderId="0" xfId="14" applyNumberFormat="1" applyFont="1" applyFill="1" applyAlignment="1">
      <alignment horizontal="center" vertical="center"/>
    </xf>
    <xf numFmtId="4" fontId="11" fillId="0" borderId="0" xfId="14" applyNumberFormat="1" applyFont="1" applyFill="1" applyAlignment="1">
      <alignment horizontal="center" vertical="center"/>
    </xf>
    <xf numFmtId="0" fontId="10" fillId="0" borderId="0" xfId="14" applyFont="1" applyFill="1" applyBorder="1" applyAlignment="1">
      <alignment horizontal="center" vertical="center"/>
    </xf>
    <xf numFmtId="0" fontId="11" fillId="0" borderId="41" xfId="14" applyFont="1" applyFill="1" applyBorder="1" applyAlignment="1">
      <alignment horizontal="center" vertical="center"/>
    </xf>
    <xf numFmtId="0" fontId="11" fillId="0" borderId="43" xfId="14" applyFont="1" applyFill="1" applyBorder="1" applyAlignment="1">
      <alignment horizontal="center" vertical="center"/>
    </xf>
    <xf numFmtId="0" fontId="11" fillId="0" borderId="42" xfId="14" applyFont="1" applyFill="1" applyBorder="1" applyAlignment="1">
      <alignment horizontal="center" vertical="center"/>
    </xf>
    <xf numFmtId="0" fontId="10" fillId="0" borderId="28" xfId="14" applyFont="1" applyFill="1" applyBorder="1" applyAlignment="1">
      <alignment horizontal="center" vertical="center"/>
    </xf>
    <xf numFmtId="171" fontId="10" fillId="0" borderId="26" xfId="16" applyNumberFormat="1" applyFont="1" applyFill="1" applyBorder="1" applyAlignment="1" applyProtection="1">
      <alignment horizontal="center" vertical="center"/>
    </xf>
    <xf numFmtId="171" fontId="10" fillId="0" borderId="22" xfId="16" applyNumberFormat="1" applyFont="1" applyFill="1" applyBorder="1" applyAlignment="1" applyProtection="1">
      <alignment horizontal="center" vertical="center"/>
    </xf>
    <xf numFmtId="171" fontId="10" fillId="0" borderId="0" xfId="16" applyNumberFormat="1" applyFont="1" applyFill="1" applyBorder="1" applyAlignment="1" applyProtection="1">
      <alignment horizontal="center" vertical="center"/>
    </xf>
    <xf numFmtId="0" fontId="11" fillId="0" borderId="0" xfId="14" applyFont="1" applyFill="1" applyBorder="1" applyAlignment="1">
      <alignment horizontal="center" vertical="center"/>
    </xf>
    <xf numFmtId="4" fontId="16" fillId="0" borderId="0" xfId="14" applyNumberFormat="1" applyFont="1" applyFill="1" applyAlignment="1">
      <alignment horizontal="center" vertical="center"/>
    </xf>
    <xf numFmtId="0" fontId="10" fillId="5" borderId="1" xfId="0" applyNumberFormat="1" applyFont="1" applyFill="1" applyBorder="1" applyAlignment="1">
      <alignment horizontal="center" vertical="center" wrapText="1"/>
    </xf>
    <xf numFmtId="4" fontId="10" fillId="5" borderId="1" xfId="25" applyNumberFormat="1" applyFont="1" applyFill="1" applyBorder="1" applyAlignment="1">
      <alignment horizontal="center" vertical="center" wrapText="1"/>
    </xf>
    <xf numFmtId="0" fontId="11" fillId="0" borderId="0" xfId="9" applyFont="1" applyAlignment="1">
      <alignment vertical="center"/>
    </xf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5" fontId="11" fillId="0" borderId="1" xfId="0" applyNumberFormat="1" applyFont="1" applyFill="1" applyBorder="1" applyAlignment="1">
      <alignment horizontal="center"/>
    </xf>
    <xf numFmtId="4" fontId="11" fillId="0" borderId="1" xfId="26" applyNumberFormat="1" applyFont="1" applyFill="1" applyBorder="1" applyAlignment="1">
      <alignment vertical="center"/>
    </xf>
    <xf numFmtId="169" fontId="11" fillId="0" borderId="1" xfId="26" applyNumberFormat="1" applyFont="1" applyFill="1" applyBorder="1" applyAlignment="1">
      <alignment horizontal="center" vertical="center"/>
    </xf>
    <xf numFmtId="175" fontId="11" fillId="0" borderId="1" xfId="26" applyNumberFormat="1" applyFont="1" applyFill="1" applyBorder="1" applyAlignment="1">
      <alignment vertical="center"/>
    </xf>
    <xf numFmtId="0" fontId="11" fillId="0" borderId="0" xfId="14" applyFont="1" applyFill="1" applyBorder="1" applyAlignment="1">
      <alignment horizontal="center" vertical="center" wrapText="1"/>
    </xf>
    <xf numFmtId="0" fontId="11" fillId="0" borderId="0" xfId="9" applyFont="1"/>
    <xf numFmtId="0" fontId="10" fillId="0" borderId="26" xfId="0" applyFont="1" applyFill="1" applyBorder="1" applyAlignment="1">
      <alignment wrapText="1"/>
    </xf>
    <xf numFmtId="0" fontId="10" fillId="0" borderId="27" xfId="0" applyFont="1" applyFill="1" applyBorder="1" applyAlignment="1">
      <alignment wrapText="1"/>
    </xf>
    <xf numFmtId="4" fontId="10" fillId="0" borderId="27" xfId="25" applyNumberFormat="1" applyFont="1" applyFill="1" applyBorder="1" applyAlignment="1">
      <alignment vertical="center"/>
    </xf>
    <xf numFmtId="4" fontId="10" fillId="0" borderId="27" xfId="25" applyNumberFormat="1" applyFont="1" applyFill="1" applyBorder="1" applyAlignment="1">
      <alignment horizontal="left" vertical="center"/>
    </xf>
    <xf numFmtId="0" fontId="11" fillId="0" borderId="0" xfId="0" applyFont="1" applyFill="1" applyBorder="1"/>
    <xf numFmtId="0" fontId="10" fillId="0" borderId="14" xfId="0" applyFont="1" applyFill="1" applyBorder="1" applyAlignment="1">
      <alignment wrapText="1"/>
    </xf>
    <xf numFmtId="4" fontId="10" fillId="0" borderId="14" xfId="25" applyNumberFormat="1" applyFont="1" applyFill="1" applyBorder="1" applyAlignment="1">
      <alignment vertical="center"/>
    </xf>
    <xf numFmtId="4" fontId="10" fillId="0" borderId="14" xfId="25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" fontId="10" fillId="0" borderId="1" xfId="25" applyNumberFormat="1" applyFont="1" applyFill="1" applyBorder="1" applyAlignment="1">
      <alignment vertical="center"/>
    </xf>
    <xf numFmtId="0" fontId="11" fillId="0" borderId="1" xfId="0" quotePrefix="1" applyFont="1" applyFill="1" applyBorder="1" applyAlignment="1"/>
    <xf numFmtId="0" fontId="10" fillId="0" borderId="26" xfId="0" applyFont="1" applyFill="1" applyBorder="1" applyAlignment="1">
      <alignment horizontal="right" wrapText="1"/>
    </xf>
    <xf numFmtId="0" fontId="10" fillId="0" borderId="27" xfId="0" applyFont="1" applyFill="1" applyBorder="1" applyAlignment="1">
      <alignment horizontal="right" wrapText="1"/>
    </xf>
    <xf numFmtId="0" fontId="10" fillId="0" borderId="22" xfId="0" applyFont="1" applyFill="1" applyBorder="1" applyAlignment="1">
      <alignment horizontal="right" wrapText="1"/>
    </xf>
    <xf numFmtId="175" fontId="10" fillId="0" borderId="1" xfId="25" applyNumberFormat="1" applyFont="1" applyFill="1" applyBorder="1" applyAlignment="1">
      <alignment vertical="center"/>
    </xf>
    <xf numFmtId="175" fontId="10" fillId="0" borderId="1" xfId="25" applyNumberFormat="1" applyFont="1" applyFill="1" applyBorder="1" applyAlignment="1">
      <alignment horizontal="left" vertical="center"/>
    </xf>
    <xf numFmtId="4" fontId="10" fillId="0" borderId="1" xfId="25" applyNumberFormat="1" applyFont="1" applyFill="1" applyBorder="1" applyAlignment="1">
      <alignment horizontal="left" vertical="center"/>
    </xf>
    <xf numFmtId="0" fontId="10" fillId="0" borderId="26" xfId="0" applyFont="1" applyFill="1" applyBorder="1" applyAlignment="1"/>
    <xf numFmtId="0" fontId="10" fillId="0" borderId="27" xfId="0" applyFont="1" applyFill="1" applyBorder="1" applyAlignment="1"/>
    <xf numFmtId="0" fontId="11" fillId="0" borderId="27" xfId="0" applyFont="1" applyBorder="1" applyAlignment="1"/>
    <xf numFmtId="0" fontId="10" fillId="0" borderId="26" xfId="0" applyFont="1" applyFill="1" applyBorder="1" applyAlignment="1"/>
    <xf numFmtId="0" fontId="10" fillId="0" borderId="27" xfId="0" applyFont="1" applyFill="1" applyBorder="1" applyAlignment="1"/>
    <xf numFmtId="0" fontId="11" fillId="0" borderId="27" xfId="0" applyFont="1" applyBorder="1" applyAlignment="1"/>
    <xf numFmtId="0" fontId="11" fillId="0" borderId="27" xfId="0" applyFont="1" applyBorder="1" applyAlignment="1">
      <alignment horizontal="left"/>
    </xf>
    <xf numFmtId="0" fontId="10" fillId="0" borderId="27" xfId="0" applyFont="1" applyBorder="1" applyAlignment="1"/>
    <xf numFmtId="0" fontId="11" fillId="0" borderId="0" xfId="0" applyFont="1" applyBorder="1" applyAlignment="1">
      <alignment vertical="center"/>
    </xf>
    <xf numFmtId="167" fontId="11" fillId="0" borderId="0" xfId="25" applyNumberFormat="1" applyFont="1" applyBorder="1" applyAlignment="1"/>
    <xf numFmtId="167" fontId="11" fillId="0" borderId="0" xfId="25" applyNumberFormat="1" applyFont="1" applyBorder="1" applyAlignment="1">
      <alignment horizontal="left"/>
    </xf>
    <xf numFmtId="0" fontId="11" fillId="0" borderId="14" xfId="0" applyFont="1" applyFill="1" applyBorder="1" applyAlignment="1">
      <alignment horizontal="center" vertical="justify"/>
    </xf>
    <xf numFmtId="0" fontId="11" fillId="0" borderId="0" xfId="0" applyFont="1" applyFill="1" applyBorder="1" applyAlignment="1">
      <alignment horizontal="center" vertical="justify"/>
    </xf>
    <xf numFmtId="0" fontId="11" fillId="0" borderId="5" xfId="9" applyFont="1" applyBorder="1"/>
    <xf numFmtId="0" fontId="11" fillId="0" borderId="6" xfId="9" applyFont="1" applyBorder="1"/>
    <xf numFmtId="0" fontId="11" fillId="0" borderId="7" xfId="9" applyFont="1" applyBorder="1"/>
    <xf numFmtId="0" fontId="11" fillId="0" borderId="8" xfId="9" applyFont="1" applyBorder="1"/>
    <xf numFmtId="0" fontId="11" fillId="0" borderId="0" xfId="9" applyFont="1" applyBorder="1"/>
    <xf numFmtId="0" fontId="11" fillId="0" borderId="0" xfId="13" applyFont="1" applyBorder="1"/>
    <xf numFmtId="0" fontId="11" fillId="0" borderId="0" xfId="13" applyFont="1" applyBorder="1" applyAlignment="1">
      <alignment horizontal="center"/>
    </xf>
    <xf numFmtId="0" fontId="11" fillId="0" borderId="0" xfId="13" applyFont="1" applyBorder="1" applyAlignment="1"/>
    <xf numFmtId="0" fontId="11" fillId="0" borderId="0" xfId="13" applyFont="1" applyBorder="1" applyAlignment="1">
      <alignment horizontal="center" wrapText="1"/>
    </xf>
    <xf numFmtId="0" fontId="11" fillId="0" borderId="9" xfId="13" applyFont="1" applyBorder="1" applyAlignment="1">
      <alignment horizontal="center" wrapText="1"/>
    </xf>
    <xf numFmtId="0" fontId="11" fillId="0" borderId="0" xfId="13" applyFont="1" applyBorder="1" applyAlignment="1">
      <alignment horizontal="center" wrapText="1"/>
    </xf>
    <xf numFmtId="0" fontId="11" fillId="0" borderId="9" xfId="13" applyFont="1" applyBorder="1" applyAlignment="1">
      <alignment horizontal="center" wrapText="1"/>
    </xf>
    <xf numFmtId="0" fontId="11" fillId="0" borderId="9" xfId="13" applyFont="1" applyBorder="1"/>
    <xf numFmtId="169" fontId="11" fillId="0" borderId="4" xfId="13" applyNumberFormat="1" applyFont="1" applyBorder="1" applyAlignment="1"/>
    <xf numFmtId="0" fontId="11" fillId="0" borderId="10" xfId="13" applyFont="1" applyBorder="1" applyAlignment="1">
      <alignment vertical="top"/>
    </xf>
    <xf numFmtId="0" fontId="11" fillId="0" borderId="4" xfId="13" applyFont="1" applyBorder="1" applyAlignment="1"/>
    <xf numFmtId="0" fontId="11" fillId="0" borderId="79" xfId="13" applyFont="1" applyBorder="1" applyAlignment="1"/>
    <xf numFmtId="0" fontId="11" fillId="0" borderId="11" xfId="9" applyFont="1" applyBorder="1"/>
    <xf numFmtId="0" fontId="11" fillId="0" borderId="12" xfId="9" applyFont="1" applyBorder="1"/>
    <xf numFmtId="0" fontId="11" fillId="0" borderId="12" xfId="13" applyFont="1" applyBorder="1"/>
    <xf numFmtId="0" fontId="11" fillId="0" borderId="13" xfId="13" applyFont="1" applyBorder="1"/>
    <xf numFmtId="0" fontId="10" fillId="0" borderId="0" xfId="0" applyFont="1" applyBorder="1" applyAlignment="1">
      <alignment horizontal="left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12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6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1" fontId="10" fillId="0" borderId="1" xfId="0" quotePrefix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vertical="center"/>
    </xf>
    <xf numFmtId="0" fontId="10" fillId="0" borderId="0" xfId="0" applyFont="1" applyFill="1" applyBorder="1" applyAlignment="1">
      <alignment horizontal="right" vertical="center" wrapText="1" inden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 inden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13" applyFont="1" applyBorder="1" applyAlignment="1">
      <alignment vertical="center"/>
    </xf>
    <xf numFmtId="0" fontId="11" fillId="0" borderId="0" xfId="0" applyFont="1" applyFill="1" applyBorder="1" applyAlignment="1">
      <alignment horizontal="right" vertical="center" wrapText="1" indent="2"/>
    </xf>
    <xf numFmtId="171" fontId="10" fillId="3" borderId="2" xfId="8" applyFont="1" applyFill="1" applyBorder="1" applyAlignment="1" applyProtection="1">
      <alignment horizontal="center" vertical="center"/>
    </xf>
    <xf numFmtId="0" fontId="10" fillId="0" borderId="0" xfId="12" applyFont="1" applyBorder="1" applyAlignment="1">
      <alignment vertical="center"/>
    </xf>
    <xf numFmtId="0" fontId="11" fillId="0" borderId="0" xfId="12" applyFont="1" applyFill="1" applyBorder="1" applyAlignment="1">
      <alignment vertical="center"/>
    </xf>
    <xf numFmtId="174" fontId="10" fillId="0" borderId="0" xfId="8" applyNumberFormat="1" applyFont="1" applyBorder="1" applyAlignment="1">
      <alignment vertical="center"/>
    </xf>
    <xf numFmtId="0" fontId="11" fillId="0" borderId="0" xfId="13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77" xfId="0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 wrapText="1"/>
    </xf>
    <xf numFmtId="0" fontId="11" fillId="0" borderId="72" xfId="0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63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9" fontId="10" fillId="3" borderId="73" xfId="15" applyFont="1" applyFill="1" applyBorder="1" applyAlignment="1">
      <alignment horizontal="center" vertical="center" wrapTex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9" fontId="11" fillId="0" borderId="0" xfId="0" applyNumberFormat="1" applyFont="1" applyFill="1" applyAlignment="1">
      <alignment vertical="center"/>
    </xf>
    <xf numFmtId="9" fontId="11" fillId="0" borderId="73" xfId="0" applyNumberFormat="1" applyFont="1" applyBorder="1" applyAlignment="1">
      <alignment horizontal="left" vertical="center" indent="1"/>
    </xf>
    <xf numFmtId="176" fontId="11" fillId="3" borderId="66" xfId="2" applyNumberFormat="1" applyFont="1" applyFill="1" applyBorder="1" applyAlignment="1">
      <alignment vertical="center"/>
    </xf>
    <xf numFmtId="176" fontId="11" fillId="3" borderId="67" xfId="2" applyNumberFormat="1" applyFont="1" applyFill="1" applyBorder="1" applyAlignment="1">
      <alignment vertical="center"/>
    </xf>
    <xf numFmtId="176" fontId="11" fillId="0" borderId="1" xfId="2" applyNumberFormat="1" applyFont="1" applyFill="1" applyBorder="1" applyAlignment="1">
      <alignment vertical="center"/>
    </xf>
    <xf numFmtId="176" fontId="11" fillId="0" borderId="67" xfId="2" applyNumberFormat="1" applyFont="1" applyFill="1" applyBorder="1" applyAlignment="1">
      <alignment vertical="center"/>
    </xf>
    <xf numFmtId="9" fontId="11" fillId="0" borderId="0" xfId="0" applyNumberFormat="1" applyFont="1" applyAlignment="1">
      <alignment vertical="center"/>
    </xf>
    <xf numFmtId="9" fontId="11" fillId="4" borderId="74" xfId="0" applyNumberFormat="1" applyFont="1" applyFill="1" applyBorder="1" applyAlignment="1">
      <alignment horizontal="left" vertical="center" indent="1"/>
    </xf>
    <xf numFmtId="176" fontId="11" fillId="3" borderId="68" xfId="2" applyNumberFormat="1" applyFont="1" applyFill="1" applyBorder="1" applyAlignment="1">
      <alignment vertical="center"/>
    </xf>
    <xf numFmtId="176" fontId="11" fillId="3" borderId="69" xfId="2" applyNumberFormat="1" applyFont="1" applyFill="1" applyBorder="1" applyAlignment="1">
      <alignment vertical="center"/>
    </xf>
    <xf numFmtId="176" fontId="11" fillId="0" borderId="57" xfId="2" applyNumberFormat="1" applyFont="1" applyFill="1" applyBorder="1" applyAlignment="1">
      <alignment vertical="center"/>
    </xf>
    <xf numFmtId="176" fontId="11" fillId="0" borderId="69" xfId="2" applyNumberFormat="1" applyFont="1" applyFill="1" applyBorder="1" applyAlignment="1">
      <alignment vertical="center"/>
    </xf>
    <xf numFmtId="176" fontId="15" fillId="0" borderId="70" xfId="2" applyNumberFormat="1" applyFont="1" applyFill="1" applyBorder="1" applyAlignment="1">
      <alignment vertical="center"/>
    </xf>
    <xf numFmtId="176" fontId="15" fillId="0" borderId="71" xfId="2" applyNumberFormat="1" applyFont="1" applyFill="1" applyBorder="1" applyAlignment="1">
      <alignment vertical="center"/>
    </xf>
    <xf numFmtId="176" fontId="15" fillId="0" borderId="76" xfId="2" applyNumberFormat="1" applyFont="1" applyFill="1" applyBorder="1" applyAlignment="1">
      <alignment vertical="center"/>
    </xf>
    <xf numFmtId="176" fontId="17" fillId="0" borderId="71" xfId="2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right" vertical="center" indent="1"/>
    </xf>
    <xf numFmtId="43" fontId="11" fillId="0" borderId="0" xfId="2" applyFont="1" applyFill="1" applyBorder="1" applyAlignment="1">
      <alignment vertical="center"/>
    </xf>
    <xf numFmtId="0" fontId="11" fillId="0" borderId="0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right" vertical="top" wrapText="1"/>
    </xf>
    <xf numFmtId="43" fontId="10" fillId="3" borderId="59" xfId="2" applyFont="1" applyFill="1" applyBorder="1" applyAlignment="1">
      <alignment horizontal="center" vertical="center" wrapText="1"/>
    </xf>
    <xf numFmtId="43" fontId="10" fillId="0" borderId="59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177" fontId="10" fillId="0" borderId="0" xfId="15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33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11" fillId="0" borderId="0" xfId="0" applyFont="1" applyFill="1" applyBorder="1" applyAlignment="1">
      <alignment vertical="top"/>
    </xf>
    <xf numFmtId="0" fontId="11" fillId="0" borderId="23" xfId="12" applyFont="1" applyBorder="1" applyAlignment="1">
      <alignment horizontal="center"/>
    </xf>
    <xf numFmtId="0" fontId="11" fillId="0" borderId="14" xfId="12" applyFont="1" applyBorder="1"/>
    <xf numFmtId="0" fontId="11" fillId="0" borderId="14" xfId="12" applyFont="1" applyBorder="1" applyAlignment="1"/>
    <xf numFmtId="0" fontId="11" fillId="0" borderId="14" xfId="12" applyFont="1" applyBorder="1" applyAlignment="1">
      <alignment horizontal="center" wrapText="1"/>
    </xf>
    <xf numFmtId="0" fontId="11" fillId="0" borderId="24" xfId="12" applyFont="1" applyBorder="1" applyAlignment="1">
      <alignment horizontal="center" wrapText="1"/>
    </xf>
    <xf numFmtId="0" fontId="11" fillId="0" borderId="18" xfId="12" applyFont="1" applyBorder="1"/>
    <xf numFmtId="0" fontId="11" fillId="0" borderId="19" xfId="12" applyFont="1" applyBorder="1"/>
    <xf numFmtId="169" fontId="11" fillId="0" borderId="0" xfId="12" applyNumberFormat="1" applyFont="1" applyBorder="1" applyAlignment="1"/>
    <xf numFmtId="0" fontId="11" fillId="0" borderId="0" xfId="12" applyFont="1" applyBorder="1" applyAlignment="1">
      <alignment horizontal="center" vertical="top"/>
    </xf>
    <xf numFmtId="0" fontId="11" fillId="0" borderId="19" xfId="12" applyFont="1" applyBorder="1" applyAlignment="1"/>
    <xf numFmtId="0" fontId="11" fillId="0" borderId="20" xfId="12" applyFont="1" applyBorder="1"/>
    <xf numFmtId="0" fontId="11" fillId="0" borderId="17" xfId="12" applyFont="1" applyBorder="1"/>
    <xf numFmtId="0" fontId="11" fillId="0" borderId="21" xfId="12" applyFont="1" applyBorder="1"/>
    <xf numFmtId="0" fontId="11" fillId="0" borderId="75" xfId="0" applyFont="1" applyBorder="1" applyAlignment="1">
      <alignment horizontal="right" vertical="center" indent="1"/>
    </xf>
    <xf numFmtId="0" fontId="11" fillId="0" borderId="26" xfId="12" applyFont="1" applyBorder="1" applyAlignment="1">
      <alignment horizontal="left" vertical="top" wrapText="1"/>
    </xf>
    <xf numFmtId="0" fontId="11" fillId="0" borderId="27" xfId="12" applyFont="1" applyBorder="1" applyAlignment="1">
      <alignment horizontal="left" vertical="top" wrapText="1"/>
    </xf>
    <xf numFmtId="0" fontId="11" fillId="0" borderId="22" xfId="12" applyFont="1" applyBorder="1" applyAlignment="1">
      <alignment horizontal="left" vertical="top" wrapText="1"/>
    </xf>
    <xf numFmtId="0" fontId="11" fillId="0" borderId="0" xfId="12" applyFont="1" applyBorder="1" applyAlignment="1">
      <alignment horizontal="center" vertical="center"/>
    </xf>
    <xf numFmtId="0" fontId="11" fillId="0" borderId="0" xfId="12" applyFont="1" applyAlignment="1"/>
    <xf numFmtId="0" fontId="10" fillId="0" borderId="0" xfId="12" applyFont="1" applyBorder="1"/>
    <xf numFmtId="0" fontId="10" fillId="0" borderId="2" xfId="12" applyFont="1" applyBorder="1" applyAlignment="1">
      <alignment horizontal="center" vertical="center"/>
    </xf>
    <xf numFmtId="0" fontId="11" fillId="0" borderId="0" xfId="12" applyFont="1" applyAlignment="1">
      <alignment horizontal="right"/>
    </xf>
    <xf numFmtId="173" fontId="11" fillId="0" borderId="0" xfId="8" applyNumberFormat="1" applyFont="1" applyFill="1" applyBorder="1" applyAlignment="1" applyProtection="1">
      <alignment horizontal="center"/>
    </xf>
    <xf numFmtId="0" fontId="11" fillId="0" borderId="0" xfId="12" applyFont="1" applyBorder="1" applyAlignment="1"/>
    <xf numFmtId="0" fontId="10" fillId="0" borderId="0" xfId="12" applyFont="1"/>
    <xf numFmtId="14" fontId="11" fillId="0" borderId="0" xfId="12" applyNumberFormat="1" applyFont="1"/>
    <xf numFmtId="20" fontId="11" fillId="0" borderId="0" xfId="12" applyNumberFormat="1" applyFont="1"/>
    <xf numFmtId="0" fontId="11" fillId="0" borderId="0" xfId="12" applyFont="1" applyBorder="1" applyAlignment="1">
      <alignment horizontal="justify" vertical="center" wrapText="1"/>
    </xf>
    <xf numFmtId="0" fontId="11" fillId="0" borderId="0" xfId="12" applyFont="1" applyFill="1" applyBorder="1" applyAlignment="1">
      <alignment horizontal="center" vertical="center" wrapText="1"/>
    </xf>
    <xf numFmtId="0" fontId="11" fillId="0" borderId="20" xfId="12" applyFont="1" applyBorder="1" applyAlignment="1">
      <alignment horizontal="left" vertical="top" wrapText="1"/>
    </xf>
    <xf numFmtId="0" fontId="11" fillId="0" borderId="17" xfId="12" applyFont="1" applyBorder="1" applyAlignment="1">
      <alignment horizontal="left" vertical="top" wrapText="1"/>
    </xf>
    <xf numFmtId="0" fontId="11" fillId="0" borderId="21" xfId="12" applyFont="1" applyBorder="1" applyAlignment="1">
      <alignment horizontal="left" vertical="top" wrapText="1"/>
    </xf>
    <xf numFmtId="0" fontId="11" fillId="0" borderId="0" xfId="12" applyFont="1" applyBorder="1" applyAlignment="1">
      <alignment horizontal="left"/>
    </xf>
    <xf numFmtId="0" fontId="11" fillId="0" borderId="2" xfId="12" applyFont="1" applyBorder="1" applyAlignment="1">
      <alignment horizontal="left" vertical="center"/>
    </xf>
    <xf numFmtId="0" fontId="11" fillId="0" borderId="0" xfId="12" applyFont="1" applyBorder="1" applyAlignment="1">
      <alignment horizontal="left" vertical="center"/>
    </xf>
    <xf numFmtId="0" fontId="11" fillId="0" borderId="0" xfId="12" applyFont="1" applyBorder="1" applyAlignment="1">
      <alignment horizontal="left" vertical="center"/>
    </xf>
    <xf numFmtId="173" fontId="11" fillId="0" borderId="0" xfId="8" applyNumberFormat="1" applyFont="1" applyFill="1" applyBorder="1" applyAlignment="1" applyProtection="1">
      <alignment horizontal="center"/>
    </xf>
    <xf numFmtId="0" fontId="11" fillId="0" borderId="0" xfId="12" applyFont="1" applyBorder="1" applyAlignment="1">
      <alignment horizontal="center" vertical="center"/>
    </xf>
    <xf numFmtId="171" fontId="11" fillId="0" borderId="0" xfId="8" applyFont="1" applyFill="1" applyBorder="1" applyAlignment="1" applyProtection="1">
      <alignment horizontal="left"/>
    </xf>
    <xf numFmtId="171" fontId="10" fillId="0" borderId="0" xfId="8" applyFont="1" applyFill="1" applyBorder="1" applyAlignment="1" applyProtection="1">
      <alignment horizontal="left"/>
    </xf>
    <xf numFmtId="14" fontId="10" fillId="0" borderId="2" xfId="12" applyNumberFormat="1" applyFont="1" applyFill="1" applyBorder="1" applyAlignment="1">
      <alignment horizontal="center" vertical="center"/>
    </xf>
    <xf numFmtId="20" fontId="11" fillId="0" borderId="0" xfId="12" applyNumberFormat="1" applyFont="1" applyBorder="1" applyAlignment="1">
      <alignment horizontal="center"/>
    </xf>
    <xf numFmtId="171" fontId="10" fillId="0" borderId="38" xfId="8" applyFont="1" applyFill="1" applyBorder="1" applyAlignment="1" applyProtection="1">
      <alignment horizontal="left" vertical="center"/>
    </xf>
    <xf numFmtId="171" fontId="11" fillId="0" borderId="40" xfId="8" applyFont="1" applyFill="1" applyBorder="1" applyAlignment="1" applyProtection="1">
      <alignment horizontal="left" vertical="center"/>
    </xf>
    <xf numFmtId="171" fontId="11" fillId="0" borderId="39" xfId="8" applyFont="1" applyFill="1" applyBorder="1" applyAlignment="1" applyProtection="1">
      <alignment horizontal="left" vertical="center"/>
    </xf>
    <xf numFmtId="0" fontId="11" fillId="0" borderId="0" xfId="12" applyFont="1" applyBorder="1" applyAlignment="1">
      <alignment horizontal="justify" vertical="center" wrapText="1"/>
    </xf>
    <xf numFmtId="0" fontId="11" fillId="0" borderId="0" xfId="12" applyFont="1" applyBorder="1" applyAlignment="1">
      <alignment horizontal="center"/>
    </xf>
    <xf numFmtId="0" fontId="11" fillId="0" borderId="0" xfId="12" applyFont="1" applyBorder="1"/>
  </cellXfs>
  <cellStyles count="29">
    <cellStyle name="Euro" xfId="1" xr:uid="{00000000-0005-0000-0000-000000000000}"/>
    <cellStyle name="Migliaia" xfId="2" builtinId="3"/>
    <cellStyle name="Migliaia [0] 2" xfId="3" xr:uid="{00000000-0005-0000-0000-000002000000}"/>
    <cellStyle name="Migliaia [0] 3" xfId="25" xr:uid="{00000000-0005-0000-0000-000003000000}"/>
    <cellStyle name="Migliaia [0] 5" xfId="19" xr:uid="{00000000-0005-0000-0000-000004000000}"/>
    <cellStyle name="Migliaia [0]_OCS GIACCIO" xfId="4" xr:uid="{00000000-0005-0000-0000-000005000000}"/>
    <cellStyle name="Migliaia 2" xfId="5" xr:uid="{00000000-0005-0000-0000-000006000000}"/>
    <cellStyle name="Migliaia 2 2" xfId="6" xr:uid="{00000000-0005-0000-0000-000007000000}"/>
    <cellStyle name="Migliaia 2 2 2" xfId="21" xr:uid="{00000000-0005-0000-0000-000008000000}"/>
    <cellStyle name="Migliaia 3" xfId="26" xr:uid="{00000000-0005-0000-0000-000009000000}"/>
    <cellStyle name="Migliaia 3 3 2" xfId="7" xr:uid="{00000000-0005-0000-0000-00000A000000}"/>
    <cellStyle name="Migliaia 6" xfId="20" xr:uid="{00000000-0005-0000-0000-00000B000000}"/>
    <cellStyle name="Migliaia_ASPROFRUT_OCS.xls_" xfId="8" xr:uid="{00000000-0005-0000-0000-00000C000000}"/>
    <cellStyle name="Normale" xfId="0" builtinId="0"/>
    <cellStyle name="Normale 2" xfId="9" xr:uid="{00000000-0005-0000-0000-00000E000000}"/>
    <cellStyle name="Normale 2 2" xfId="10" xr:uid="{00000000-0005-0000-0000-00000F000000}"/>
    <cellStyle name="Normale 2 2 2" xfId="22" xr:uid="{00000000-0005-0000-0000-000010000000}"/>
    <cellStyle name="Normale 3" xfId="17" xr:uid="{00000000-0005-0000-0000-000011000000}"/>
    <cellStyle name="Normale 3 4" xfId="11" xr:uid="{00000000-0005-0000-0000-000012000000}"/>
    <cellStyle name="Normale 4 2" xfId="18" xr:uid="{00000000-0005-0000-0000-000013000000}"/>
    <cellStyle name="Normale_ASPROFRUT_OCS.xls_" xfId="12" xr:uid="{00000000-0005-0000-0000-000014000000}"/>
    <cellStyle name="Normale_ASPROFRUT_OCS.xls_ 2" xfId="13" xr:uid="{00000000-0005-0000-0000-000015000000}"/>
    <cellStyle name="Normale_OCS GIACCIO" xfId="14" xr:uid="{00000000-0005-0000-0000-000016000000}"/>
    <cellStyle name="Percentuale" xfId="15" builtinId="5"/>
    <cellStyle name="Percentuale 2" xfId="23" xr:uid="{00000000-0005-0000-0000-000018000000}"/>
    <cellStyle name="Valuta" xfId="28" builtinId="4"/>
    <cellStyle name="Valuta 2" xfId="24" xr:uid="{00000000-0005-0000-0000-000019000000}"/>
    <cellStyle name="Valuta 3" xfId="27" xr:uid="{00000000-0005-0000-0000-00001A000000}"/>
    <cellStyle name="Valuta_OCS GIACCIO" xfId="16" xr:uid="{00000000-0005-0000-0000-00001B000000}"/>
  </cellStyles>
  <dxfs count="488"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10</xdr:row>
      <xdr:rowOff>57150</xdr:rowOff>
    </xdr:from>
    <xdr:to>
      <xdr:col>0</xdr:col>
      <xdr:colOff>381000</xdr:colOff>
      <xdr:row>10</xdr:row>
      <xdr:rowOff>285750</xdr:rowOff>
    </xdr:to>
    <xdr:sp macro="" textlink="">
      <xdr:nvSpPr>
        <xdr:cNvPr id="2187" name="Rectangle 3">
          <a:extLst>
            <a:ext uri="{FF2B5EF4-FFF2-40B4-BE49-F238E27FC236}">
              <a16:creationId xmlns:a16="http://schemas.microsoft.com/office/drawing/2014/main" id="{00000000-0008-0000-0100-00008B080000}"/>
            </a:ext>
          </a:extLst>
        </xdr:cNvPr>
        <xdr:cNvSpPr>
          <a:spLocks noChangeArrowheads="1"/>
        </xdr:cNvSpPr>
      </xdr:nvSpPr>
      <xdr:spPr bwMode="auto">
        <a:xfrm>
          <a:off x="152400" y="2876550"/>
          <a:ext cx="2286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11</xdr:row>
      <xdr:rowOff>38100</xdr:rowOff>
    </xdr:from>
    <xdr:to>
      <xdr:col>0</xdr:col>
      <xdr:colOff>381000</xdr:colOff>
      <xdr:row>11</xdr:row>
      <xdr:rowOff>257175</xdr:rowOff>
    </xdr:to>
    <xdr:sp macro="" textlink="">
      <xdr:nvSpPr>
        <xdr:cNvPr id="2190" name="Rectangle 3">
          <a:extLst>
            <a:ext uri="{FF2B5EF4-FFF2-40B4-BE49-F238E27FC236}">
              <a16:creationId xmlns:a16="http://schemas.microsoft.com/office/drawing/2014/main" id="{00000000-0008-0000-0100-00008E080000}"/>
            </a:ext>
          </a:extLst>
        </xdr:cNvPr>
        <xdr:cNvSpPr>
          <a:spLocks noChangeArrowheads="1"/>
        </xdr:cNvSpPr>
      </xdr:nvSpPr>
      <xdr:spPr bwMode="auto">
        <a:xfrm>
          <a:off x="152400" y="3219450"/>
          <a:ext cx="228600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natobrugnola/Downloads/2019%20Vecchio%20Regime%20Verbale%20di%20rendicontazione%20fina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ina Iniziale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30BF1D-CC17-8041-BAE1-21D61F49C541}" name="OB1_M31" displayName="OB1_M31" ref="A10:AC16" totalsRowCount="1" headerRowDxfId="429" dataDxfId="427" totalsRowDxfId="428">
  <autoFilter ref="A10:AC15" xr:uid="{AF229B38-5C61-5B4E-AFE1-F6A913F69FD4}"/>
  <tableColumns count="29">
    <tableColumn id="1" xr3:uid="{A8B1CD27-9267-2E4A-821C-B3B59BABE1B7}" name="Tipo _x000a_Az.*" totalsRowLabel="TOT. Obiettivo 1, Misura 3.1" dataDxfId="487" totalsRowDxfId="486"/>
    <tableColumn id="2" xr3:uid="{292C6D2A-84E4-7548-9F25-2AFFD3C75D3A}" name="Azione**" dataDxfId="485" totalsRowDxfId="484"/>
    <tableColumn id="3" xr3:uid="{36699A10-C8AD-CA49-875F-5C471A2D1BE1}" name="Intervento**" dataDxfId="483" totalsRowDxfId="482"/>
    <tableColumn id="4" xr3:uid="{68E77F90-51EB-8B4E-B661-E8267F96DB1B}" name="Descrizione Intervento" dataDxfId="481" totalsRowDxfId="480"/>
    <tableColumn id="5" xr3:uid="{7574F9B3-3B89-3E47-A2E5-BEFFB9F9389A}" name="Intestatario" dataDxfId="479" totalsRowDxfId="478"/>
    <tableColumn id="6" xr3:uid="{AD8DAAA8-625E-2742-9053-E5880D4CC01E}" name="CUAA" dataDxfId="477" totalsRowDxfId="476"/>
    <tableColumn id="7" xr3:uid="{6015D0F2-EA59-1041-948E-D504D84AD698}" name="Cooperativa_x000a_ associata" dataDxfId="475" totalsRowDxfId="474"/>
    <tableColumn id="8" xr3:uid="{2375F616-3175-F74A-B64B-A14D3125AC30}" name="Fornitore" dataDxfId="473" totalsRowDxfId="472"/>
    <tableColumn id="9" xr3:uid="{A79C6FD1-13DD-9241-9DEE-1368C06E69A3}" name="Partita IVA Fornitore" dataDxfId="471" totalsRowDxfId="470"/>
    <tableColumn id="25" xr3:uid="{AAF4A015-8E82-EB49-9F86-5A6E878E4B67}" name="Spese proroga" dataDxfId="469" totalsRowDxfId="468"/>
    <tableColumn id="10" xr3:uid="{DB95D993-F80C-2A48-A515-1DF60E36F908}" name="N°_x000a_ fattura" dataDxfId="467" totalsRowDxfId="466"/>
    <tableColumn id="11" xr3:uid="{7DE324F6-DFDB-EE41-801D-B91EC1EE1507}" name="Data_x000a_ fattura" dataDxfId="465" totalsRowDxfId="464"/>
    <tableColumn id="12" xr3:uid="{B6DD89FD-DFE9-0841-9DCF-D4CA216D7D14}" name="Imponibile" dataDxfId="463" totalsRowDxfId="462" dataCellStyle="Valuta"/>
    <tableColumn id="13" xr3:uid="{5DE8E95F-9BC1-8B4A-83A9-5762B802941A}" name="IVA***" dataDxfId="461" totalsRowDxfId="460"/>
    <tableColumn id="14" xr3:uid="{C448EEEA-A349-F049-B4A8-7351F7733F1B}" name="Totale _x000a_fattura***" dataDxfId="459" totalsRowDxfId="458" dataCellStyle="Valuta"/>
    <tableColumn id="15" xr3:uid="{FD0FA546-4C0A-B543-BAF4-38C4C2A1BF3E}" name="N° unitá**" dataDxfId="457" totalsRowDxfId="456"/>
    <tableColumn id="16" xr3:uid="{576C4DC9-0653-064D-BD55-44620A6ABE1C}" name="Valore ammissibile" dataDxfId="455" totalsRowDxfId="454"/>
    <tableColumn id="17" xr3:uid="{7C6DE7C8-5E3A-674B-9883-A2A1E2F91D62}" name="Massimo_x000a_rendicontabile" dataDxfId="453" totalsRowDxfId="452" dataCellStyle="Valuta"/>
    <tableColumn id="18" xr3:uid="{93177C7B-F548-CA48-87AF-1D950F646EAB}" name="Rendicontato" totalsRowFunction="sum" dataDxfId="451" totalsRowDxfId="450" dataCellStyle="Valuta"/>
    <tableColumn id="19" xr3:uid="{988D3A7D-85C7-3041-A614-A02E3FEFEC9C}" name="Data Pagamento" dataDxfId="449" totalsRowDxfId="448"/>
    <tableColumn id="20" xr3:uid="{C57ADA55-0234-C940-B0AE-B7C292F679BF}" name="Importo pagamento" totalsRowFunction="sum" dataDxfId="447" totalsRowDxfId="446" dataCellStyle="Valuta"/>
    <tableColumn id="29" xr3:uid="{2FBC3BF9-600D-2C45-AA87-15B0D4A6053D}" name="Codice Evento" dataDxfId="445" totalsRowDxfId="444" dataCellStyle="Valuta"/>
    <tableColumn id="28" xr3:uid="{F4814C6D-ED4A-4A45-8647-9B61457169A5}" name="Numero Comunicazione Evento" dataDxfId="443" totalsRowDxfId="442" dataCellStyle="Valuta"/>
    <tableColumn id="21" xr3:uid="{64763B67-CC1E-D744-A851-B87F5ED0AAF4}" name="Modalità" dataDxfId="441" totalsRowDxfId="440"/>
    <tableColumn id="22" xr3:uid="{C0A70C79-6681-D546-B503-045EF0525990}" name="Uscita_x000a_CCD****" dataDxfId="439" totalsRowDxfId="438"/>
    <tableColumn id="23" xr3:uid="{35C0FCA8-341A-F842-976B-9F9404040FB1}" name="Ammesso" totalsRowFunction="sum" dataDxfId="437" totalsRowDxfId="436" dataCellStyle="Valuta"/>
    <tableColumn id="24" xr3:uid="{508A3281-25E7-AE47-81A4-CD31A26DB943}" name="Non ammesso" totalsRowFunction="sum" dataDxfId="435" totalsRowDxfId="434" dataCellStyle="Valuta"/>
    <tableColumn id="26" xr3:uid="{49D85CFF-B0E3-4541-9B93-9CC6EB532FB2}" name="Non rendicontabile" totalsRowFunction="sum" dataDxfId="433" totalsRowDxfId="432" dataCellStyle="Valuta"/>
    <tableColumn id="27" xr3:uid="{3C968974-3371-A640-8AE6-E174CB4342A5}" name="NOTE" dataDxfId="431" totalsRowDxfId="43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E5C89C-115F-EA41-BC68-FD6CAB5F5BC6}" name="OB2_M32" displayName="OB2_M32" ref="A19:AC25" totalsRowCount="1" headerRowDxfId="368" dataDxfId="366" totalsRowDxfId="367">
  <autoFilter ref="A19:AC24" xr:uid="{745D0C84-2331-AF47-9822-986C94A2BA28}"/>
  <tableColumns count="29">
    <tableColumn id="1" xr3:uid="{8FE4B954-E1C9-2C45-A6AB-C6CDA51FEFC1}" name="Tipo _x000a_Az.*" totalsRowLabel="TOT. Obiettivo 2, Misura 3.2" dataDxfId="426" totalsRowDxfId="425"/>
    <tableColumn id="2" xr3:uid="{5FC21828-D42F-1B49-A05B-4CE0AEB75997}" name="Azione**" dataDxfId="424" totalsRowDxfId="423"/>
    <tableColumn id="3" xr3:uid="{95149399-87F6-D74C-B5BA-7EF123489CE9}" name="Intervento**" dataDxfId="422" totalsRowDxfId="421"/>
    <tableColumn id="4" xr3:uid="{3A61684D-FE2E-2749-8044-0E00C144BA59}" name="Descrizione Intervento" dataDxfId="420" totalsRowDxfId="419"/>
    <tableColumn id="5" xr3:uid="{D219F0EA-AACE-EA44-86B1-5A5D3EBBFA51}" name="Intestatario" dataDxfId="418" totalsRowDxfId="417"/>
    <tableColumn id="6" xr3:uid="{C76AEEE9-1C1A-0245-8EDA-78D83C217786}" name="CUAA" dataDxfId="416" totalsRowDxfId="415"/>
    <tableColumn id="7" xr3:uid="{45CA4C7F-B66C-4449-85DB-18D9D84023BE}" name="Cooperativa_x000a_ associata" dataDxfId="414" totalsRowDxfId="413"/>
    <tableColumn id="8" xr3:uid="{524B04B7-A6AD-B148-9414-5539FFC2688C}" name="Fornitore" dataDxfId="412" totalsRowDxfId="411"/>
    <tableColumn id="9" xr3:uid="{E0A0403E-6D0C-834C-95DA-557B89A2FFFC}" name="Partita IVA Fornitore" dataDxfId="410" totalsRowDxfId="409"/>
    <tableColumn id="28" xr3:uid="{7C1529C9-400A-6043-81A5-80B88FE81819}" name="Spese proroga" dataDxfId="408" totalsRowDxfId="407"/>
    <tableColumn id="10" xr3:uid="{55E2254F-E34C-2342-8F5F-4AD0BC04D240}" name="N°_x000a_ fattura" dataDxfId="406" totalsRowDxfId="405"/>
    <tableColumn id="11" xr3:uid="{8BBE7460-4073-C245-8DAF-F8583F0B8AA2}" name="Data_x000a_ fattura" dataDxfId="404" totalsRowDxfId="403"/>
    <tableColumn id="12" xr3:uid="{2E76B335-87DC-8444-9BAD-F337BF787146}" name="Imponibile" dataDxfId="402" totalsRowDxfId="401" dataCellStyle="Valuta"/>
    <tableColumn id="13" xr3:uid="{C7B1EE68-B75B-B246-A5D5-D4B54EC213F6}" name="IVA***" dataDxfId="400" totalsRowDxfId="399"/>
    <tableColumn id="14" xr3:uid="{C2509988-9ACC-9340-BC10-78B6C1EC683E}" name="Totale _x000a_fattura***" dataDxfId="398" totalsRowDxfId="397" dataCellStyle="Valuta"/>
    <tableColumn id="15" xr3:uid="{B34B1B9C-CC42-1F46-A0F4-705FC30BBAFA}" name="N° unitá**" dataDxfId="396" totalsRowDxfId="395"/>
    <tableColumn id="16" xr3:uid="{4BA108B2-7770-BD4D-BF9F-7B6CAF7FF418}" name="Valore ammissibile" dataDxfId="394" totalsRowDxfId="393" dataCellStyle="Valuta"/>
    <tableColumn id="17" xr3:uid="{CC8DFB10-553B-8045-B6A6-3BC75C6DC374}" name="Massimo_x000a_rendicontabile" dataDxfId="392" totalsRowDxfId="391" dataCellStyle="Valuta"/>
    <tableColumn id="18" xr3:uid="{FF479A48-55F7-C74D-B572-FB412DF64EED}" name="Rendicontato" totalsRowFunction="sum" dataDxfId="390" totalsRowDxfId="389" dataCellStyle="Valuta"/>
    <tableColumn id="19" xr3:uid="{B6E1B95B-E77E-234F-95BB-0ED1B50BC988}" name="Data Pagamento" dataDxfId="388" totalsRowDxfId="387"/>
    <tableColumn id="20" xr3:uid="{321C8782-3790-5746-A607-E97948FACE6B}" name="Importo pagamento" totalsRowFunction="sum" dataDxfId="386" totalsRowDxfId="385" dataCellStyle="Valuta"/>
    <tableColumn id="21" xr3:uid="{5DAF9697-8C00-D34F-8B64-6F830C57B0AA}" name="Codice Evento" dataDxfId="384" totalsRowDxfId="383"/>
    <tableColumn id="22" xr3:uid="{9251CE35-390C-0043-8555-858D12636250}" name="Numero Comunicazione Evento" dataDxfId="382" totalsRowDxfId="381"/>
    <tableColumn id="23" xr3:uid="{7223D452-88A8-4744-9E3B-D96D04F85BCB}" name="Modalità" dataDxfId="380" totalsRowDxfId="379" dataCellStyle="Valuta"/>
    <tableColumn id="24" xr3:uid="{96828350-D72D-F04F-BA03-261A16D46781}" name="Uscita_x000a_CCD****" dataDxfId="378" totalsRowDxfId="377" dataCellStyle="Valuta"/>
    <tableColumn id="25" xr3:uid="{D66BCECE-2ECA-A74C-837F-4A9F504BEFA5}" name="Ammesso" totalsRowFunction="sum" dataDxfId="376" totalsRowDxfId="375"/>
    <tableColumn id="26" xr3:uid="{B8978DDD-3F73-1A41-A46B-060FED3EB204}" name="Non ammesso" totalsRowFunction="sum" dataDxfId="374" totalsRowDxfId="373"/>
    <tableColumn id="29" xr3:uid="{22B9F934-28D5-AF41-93B1-B82DE5582A9E}" name="Non rendicontabile" totalsRowFunction="sum" dataDxfId="372" totalsRowDxfId="371"/>
    <tableColumn id="27" xr3:uid="{50E5C349-747C-A140-BA73-7986719512EA}" name="NOTE" dataDxfId="370" totalsRowDxfId="369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177715-43C3-5E45-8D7E-C9980DE425EC}" name="OB3_M1" displayName="OB3_M1" ref="A28:AC34" totalsRowCount="1" headerRowDxfId="307" dataDxfId="305" totalsRowDxfId="306">
  <autoFilter ref="A28:AC33" xr:uid="{676E34B2-7493-7241-A01C-B18D6FBF0031}"/>
  <tableColumns count="29">
    <tableColumn id="1" xr3:uid="{2269D59E-CBD0-0842-85E2-379B0B566645}" name="Tipo _x000a_Az.*" totalsRowLabel="TOT. Obiettivo 3, Misura 1" dataDxfId="365" totalsRowDxfId="364"/>
    <tableColumn id="2" xr3:uid="{15390DC5-7B1A-1345-BC1E-243B43F9EB3E}" name="Azione**" dataDxfId="363" totalsRowDxfId="362"/>
    <tableColumn id="3" xr3:uid="{AE7A0791-FC86-9B44-8863-83E309ABB6E9}" name="Intervento**" dataDxfId="361" totalsRowDxfId="360"/>
    <tableColumn id="4" xr3:uid="{18F6182B-F66A-2141-80B3-6938C5FD8632}" name="Descrizione Intervento" dataDxfId="359" totalsRowDxfId="358"/>
    <tableColumn id="5" xr3:uid="{E6F46E01-AA66-E04A-BA80-6ED77DD2D9B5}" name="Intestatario" dataDxfId="357" totalsRowDxfId="356"/>
    <tableColumn id="6" xr3:uid="{E59D7C59-6423-9044-B076-0FF138E270E3}" name="CUAA" dataDxfId="355" totalsRowDxfId="354"/>
    <tableColumn id="7" xr3:uid="{7A9A69CE-5206-2545-84CD-7F8858197BA0}" name="Cooperativa_x000a_ associata" dataDxfId="353" totalsRowDxfId="352"/>
    <tableColumn id="8" xr3:uid="{0389DB72-C819-234B-AF47-1B9DD2A767C3}" name="Fornitore" dataDxfId="351" totalsRowDxfId="350"/>
    <tableColumn id="9" xr3:uid="{4A4D672E-1DF6-AA40-80C7-78C32EDE1421}" name="Partita IVA Fornitore" dataDxfId="349" totalsRowDxfId="348"/>
    <tableColumn id="28" xr3:uid="{6967B9E4-C39F-A749-8B5E-3CCFF964C1A0}" name="Spese proroga" dataDxfId="347" totalsRowDxfId="346"/>
    <tableColumn id="10" xr3:uid="{BEF04112-517F-0949-8046-78428E3AA471}" name="N°_x000a_ fattura" dataDxfId="345" totalsRowDxfId="344"/>
    <tableColumn id="11" xr3:uid="{E236453E-237F-CA4C-91FF-7AC624FBBD54}" name="Data_x000a_ fattura" dataDxfId="343" totalsRowDxfId="342"/>
    <tableColumn id="12" xr3:uid="{4BA6A4F6-C68D-F740-AC3C-6F6AA40316FC}" name="Imponibile" dataDxfId="341" totalsRowDxfId="340" dataCellStyle="Valuta"/>
    <tableColumn id="13" xr3:uid="{D506D13D-6A4B-0748-98F4-93A41926EF84}" name="IVA***" dataDxfId="339" totalsRowDxfId="338"/>
    <tableColumn id="14" xr3:uid="{3E971121-78F9-6541-A0DF-E10447A79AF2}" name="Totale _x000a_fattura***" dataDxfId="337" totalsRowDxfId="336" dataCellStyle="Valuta"/>
    <tableColumn id="15" xr3:uid="{2FE2F627-5220-304E-8717-74ABF73BB1B7}" name="N° unitá**" dataDxfId="335" totalsRowDxfId="334"/>
    <tableColumn id="16" xr3:uid="{BC18BB16-9014-EE4B-9C16-3C272DB98FB9}" name="Valore ammissibile" dataDxfId="333" totalsRowDxfId="332" dataCellStyle="Valuta"/>
    <tableColumn id="17" xr3:uid="{0B74040F-5911-1046-97C8-709D9A69ABA0}" name="Massimo_x000a_rendicontabile" dataDxfId="331" totalsRowDxfId="330" dataCellStyle="Valuta"/>
    <tableColumn id="18" xr3:uid="{4A53F939-EF15-264D-97F4-E3C0BE36CA45}" name="Rendicontato" totalsRowFunction="sum" dataDxfId="329" totalsRowDxfId="328" dataCellStyle="Valuta"/>
    <tableColumn id="19" xr3:uid="{FFCA1FA8-236C-F64B-AE91-2F268B735094}" name="Data Pagamento" dataDxfId="327" totalsRowDxfId="326"/>
    <tableColumn id="20" xr3:uid="{3EA46116-218D-D841-9C13-E7AAA5D9E6C0}" name="Importo pagamento" totalsRowFunction="sum" dataDxfId="325" totalsRowDxfId="324" dataCellStyle="Valuta"/>
    <tableColumn id="21" xr3:uid="{EFD483E3-B220-9D41-8E3D-185DDA9E7628}" name="Codice Evento" dataDxfId="323" totalsRowDxfId="322"/>
    <tableColumn id="22" xr3:uid="{C59009C2-1875-8247-8DAE-CF7352B0DF3B}" name="Numero Comunicazione Evento" dataDxfId="321" totalsRowDxfId="320"/>
    <tableColumn id="23" xr3:uid="{4782570C-7436-B54C-AE30-92A53BF6BF5E}" name="Modalità" dataDxfId="319" totalsRowDxfId="318" dataCellStyle="Valuta"/>
    <tableColumn id="24" xr3:uid="{5E412B13-7D8E-4741-9ECC-AC805E7A4BA4}" name="Uscita_x000a_CCD****" dataDxfId="317" totalsRowDxfId="316" dataCellStyle="Valuta"/>
    <tableColumn id="25" xr3:uid="{DF157D0B-7593-1145-87C0-C07E0CF916BB}" name="Ammesso" totalsRowFunction="sum" dataDxfId="315" totalsRowDxfId="314" dataCellStyle="Valuta"/>
    <tableColumn id="26" xr3:uid="{2C4D6D0F-CA00-A945-995A-812B36E7D2B9}" name="Non ammesso" totalsRowFunction="sum" dataDxfId="313" totalsRowDxfId="312" dataCellStyle="Valuta"/>
    <tableColumn id="29" xr3:uid="{34040A98-E083-8E40-BC83-5748DD2EE774}" name="Non rendicontabile" totalsRowFunction="sum" dataDxfId="311" totalsRowDxfId="310" dataCellStyle="Valuta"/>
    <tableColumn id="27" xr3:uid="{0A412D9D-5FD8-F94B-B41B-9872B41357FB}" name="NOTE" dataDxfId="309" totalsRowDxfId="308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D861BDB-2AC6-1E46-925C-A94A3A61044B}" name="OB3_M2" displayName="OB3_M2" ref="A37:AC43" totalsRowCount="1" headerRowDxfId="246" dataDxfId="244" totalsRowDxfId="245">
  <autoFilter ref="A37:AC42" xr:uid="{171FE4DA-C27B-AB43-969E-195C7C592396}"/>
  <tableColumns count="29">
    <tableColumn id="1" xr3:uid="{C4F70E2B-3742-3842-AA1C-F53A30250006}" name="Tipo _x000a_Az.*" totalsRowLabel="TOT. Obiettivo 3, Misura 2" dataDxfId="304" totalsRowDxfId="303"/>
    <tableColumn id="2" xr3:uid="{A5A631E8-BEAA-184B-9825-A20F414C5F1C}" name="Azione**" dataDxfId="302" totalsRowDxfId="301"/>
    <tableColumn id="3" xr3:uid="{36A74636-2952-1948-83DE-B42C32286528}" name="Intervento**" dataDxfId="300" totalsRowDxfId="299"/>
    <tableColumn id="4" xr3:uid="{BA5AC1E7-7F4B-614E-B35B-E893278683DD}" name="Descrizione Intervento" dataDxfId="298" totalsRowDxfId="297"/>
    <tableColumn id="5" xr3:uid="{6013179B-7C78-0C4E-B3DA-63784C43E4B7}" name="Intestatario" dataDxfId="296" totalsRowDxfId="295"/>
    <tableColumn id="6" xr3:uid="{2ABF243E-F075-B94A-8B7B-02F79403AC69}" name="CUAA" dataDxfId="294" totalsRowDxfId="293"/>
    <tableColumn id="7" xr3:uid="{E4110366-7EDE-D044-A1F9-148948F3FA5F}" name="Cooperativa_x000a_ associata" dataDxfId="292" totalsRowDxfId="291"/>
    <tableColumn id="8" xr3:uid="{0E67903C-E9CE-324D-A235-D595C21455D6}" name="Fornitore" dataDxfId="290" totalsRowDxfId="289"/>
    <tableColumn id="9" xr3:uid="{1AF45693-F63C-6A44-B201-5B0EBA17F5C6}" name="Partita IVA Fornitore" dataDxfId="288" totalsRowDxfId="287"/>
    <tableColumn id="28" xr3:uid="{5AB29C9D-5D5D-5F48-A131-28D6B5350314}" name="Spese proroga" dataDxfId="286" totalsRowDxfId="285"/>
    <tableColumn id="10" xr3:uid="{4F7AEE2F-0E20-4C4C-973F-C05CEEA05B21}" name="N°_x000a_ fattura" dataDxfId="284" totalsRowDxfId="283"/>
    <tableColumn id="11" xr3:uid="{1983D992-687F-EC43-B2C2-82C9AEFCE936}" name="Data_x000a_ fattura" dataDxfId="282" totalsRowDxfId="281"/>
    <tableColumn id="12" xr3:uid="{DF809512-288A-2D43-9D9B-7961DD2B520E}" name="Imponibile" dataDxfId="280" totalsRowDxfId="279" dataCellStyle="Valuta"/>
    <tableColumn id="13" xr3:uid="{ABE483A6-0CA9-0F4C-9B34-0389CCF2A85D}" name="IVA***" dataDxfId="278" totalsRowDxfId="277"/>
    <tableColumn id="14" xr3:uid="{2A865372-AAD1-284C-9575-2FCAC87B2B21}" name="Totale _x000a_fattura***" dataDxfId="276" totalsRowDxfId="275" dataCellStyle="Valuta"/>
    <tableColumn id="15" xr3:uid="{D6BF5139-4850-EE42-BCFB-EE8BDF1182D8}" name="N° unitá**" dataDxfId="274" totalsRowDxfId="273"/>
    <tableColumn id="16" xr3:uid="{48803AC5-1F75-674A-B6F4-D4DA19771439}" name="Valore ammissibile" dataDxfId="272" totalsRowDxfId="271" dataCellStyle="Valuta"/>
    <tableColumn id="17" xr3:uid="{C4B448B7-27C5-7F48-B564-1C808D21D794}" name="Massimo_x000a_rendicontabile" dataDxfId="270" totalsRowDxfId="269" dataCellStyle="Valuta"/>
    <tableColumn id="18" xr3:uid="{6F7BB9DC-D1FC-A04C-B01A-AC053360DEC9}" name="Rendicontato" totalsRowFunction="sum" dataDxfId="268" totalsRowDxfId="267" dataCellStyle="Valuta"/>
    <tableColumn id="19" xr3:uid="{EEABDFF7-C9E5-CE4D-A04E-F8C3E59FABF0}" name="Data Pagamento" dataDxfId="266" totalsRowDxfId="265"/>
    <tableColumn id="20" xr3:uid="{CA1B0903-2DCE-814F-8A76-8F050A3C5855}" name="Importo pagamento" totalsRowFunction="sum" dataDxfId="264" totalsRowDxfId="263" dataCellStyle="Valuta"/>
    <tableColumn id="21" xr3:uid="{8D07440D-54DC-D840-849B-4DC0EDC1F96F}" name="Codice Evento" dataDxfId="262" totalsRowDxfId="261"/>
    <tableColumn id="22" xr3:uid="{169271BD-B4D1-BD40-BB5F-929558B5AD5E}" name="Numero Comunicazione Evento" dataDxfId="260" totalsRowDxfId="259"/>
    <tableColumn id="23" xr3:uid="{EDBF843C-12DE-3041-9B18-0A5B7FCC6954}" name="Modalità" dataDxfId="258" totalsRowDxfId="257" dataCellStyle="Valuta"/>
    <tableColumn id="24" xr3:uid="{BC08143C-F31E-844B-A024-9F7345577914}" name="Uscita_x000a_CCD****" dataDxfId="256" totalsRowDxfId="255" dataCellStyle="Valuta"/>
    <tableColumn id="25" xr3:uid="{0B262327-09F6-FE49-9D12-0FE65BCF635F}" name="Ammesso" totalsRowFunction="sum" dataDxfId="254" totalsRowDxfId="253"/>
    <tableColumn id="26" xr3:uid="{FCD66E3E-FA50-754A-9CDC-155C2879DAA1}" name="Non ammesso" totalsRowFunction="sum" dataDxfId="252" totalsRowDxfId="251"/>
    <tableColumn id="29" xr3:uid="{5D91F129-1CA1-174B-A71B-11F75EE9C56B}" name="Non rendicontabile" totalsRowFunction="sum" dataDxfId="250" totalsRowDxfId="249"/>
    <tableColumn id="27" xr3:uid="{54D2A94B-3159-0D4B-9C28-82A894B242C9}" name="NOTE" dataDxfId="248" totalsRowDxfId="247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D5261EC-D04C-9845-BB31-8E7533541F81}" name="OB4_M6" displayName="OB4_M6" ref="A46:AC52" totalsRowCount="1" headerRowDxfId="185" dataDxfId="183" totalsRowDxfId="184">
  <autoFilter ref="A46:AC51" xr:uid="{635E6F95-58F6-2244-BD92-B568112757FD}"/>
  <tableColumns count="29">
    <tableColumn id="1" xr3:uid="{03F81210-D034-3944-8CC1-D10A63E1AE99}" name="Tipo _x000a_Az.*" totalsRowLabel="TOT. Obiettivo 4, Misura 6" dataDxfId="243" totalsRowDxfId="242"/>
    <tableColumn id="2" xr3:uid="{65908D30-8379-4340-A670-3CF0A8572DA3}" name="Azione**" dataDxfId="241" totalsRowDxfId="240"/>
    <tableColumn id="3" xr3:uid="{6DF7E6EA-289E-6949-A91F-9E80B1243208}" name="Intervento**" dataDxfId="239" totalsRowDxfId="238"/>
    <tableColumn id="4" xr3:uid="{164CB5FB-A928-A34A-99CE-33817C5AFA1A}" name="Descrizione Intervento" dataDxfId="237" totalsRowDxfId="236"/>
    <tableColumn id="5" xr3:uid="{CA6262CB-C550-F647-921D-C08DB071B015}" name="Intestatario" dataDxfId="235" totalsRowDxfId="234"/>
    <tableColumn id="6" xr3:uid="{E8CFCA0C-C08B-2141-A2C0-1D56885EC92C}" name="CUAA" dataDxfId="233" totalsRowDxfId="232"/>
    <tableColumn id="7" xr3:uid="{04410D00-4BD6-6445-9956-8E312E672A05}" name="Cooperativa_x000a_ associata" dataDxfId="231" totalsRowDxfId="230"/>
    <tableColumn id="8" xr3:uid="{6267883F-2453-094B-BB59-8F149CE2CA73}" name="Fornitore" dataDxfId="229" totalsRowDxfId="228"/>
    <tableColumn id="9" xr3:uid="{A52F7307-F217-0E44-BA90-81BF4690FAC0}" name="Partita IVA Fornitore" dataDxfId="227" totalsRowDxfId="226"/>
    <tableColumn id="28" xr3:uid="{4DB35C1E-C152-5A4F-8570-950AFF92A8EA}" name="Spese proroga" dataDxfId="225" totalsRowDxfId="224"/>
    <tableColumn id="10" xr3:uid="{246A7DC6-EED2-F44E-9813-721B9D24207E}" name="N°_x000a_ fattura" dataDxfId="223" totalsRowDxfId="222"/>
    <tableColumn id="11" xr3:uid="{7F9609E0-2351-0A42-B4CC-692FADFF3687}" name="Data_x000a_ fattura" dataDxfId="221" totalsRowDxfId="220"/>
    <tableColumn id="12" xr3:uid="{EFA53A96-3EEC-6E48-B20B-B272AF05F06F}" name="Imponibile" dataDxfId="219" totalsRowDxfId="218" dataCellStyle="Valuta"/>
    <tableColumn id="13" xr3:uid="{39E47968-81D4-CC47-A935-AF6A9D80680F}" name="IVA***" dataDxfId="217" totalsRowDxfId="216"/>
    <tableColumn id="14" xr3:uid="{C36D8485-FE9F-3748-BAB2-3911F044D29F}" name="Totale _x000a_fattura***" dataDxfId="215" totalsRowDxfId="214" dataCellStyle="Valuta"/>
    <tableColumn id="15" xr3:uid="{66E865C9-7D95-2E42-B2D2-B0CE76FB93BA}" name="N° unitá**" dataDxfId="213" totalsRowDxfId="212"/>
    <tableColumn id="16" xr3:uid="{035749E9-551B-A846-AFD4-20A88FB17F20}" name="Valore ammissibile" dataDxfId="211" totalsRowDxfId="210" dataCellStyle="Valuta"/>
    <tableColumn id="17" xr3:uid="{07A65EE5-5B6A-7C45-AF57-B8FDB8F05AF2}" name="Massimo_x000a_rendicontabile" dataDxfId="209" totalsRowDxfId="208" dataCellStyle="Valuta"/>
    <tableColumn id="18" xr3:uid="{210EF8DD-BBF0-8245-B466-B67FF5E62E48}" name="Rendicontato" totalsRowFunction="sum" dataDxfId="207" totalsRowDxfId="206" dataCellStyle="Valuta"/>
    <tableColumn id="19" xr3:uid="{D1BA5D2F-E3A8-D84A-BB24-E0AAF2BE2787}" name="Data Pagamento" dataDxfId="205" totalsRowDxfId="204"/>
    <tableColumn id="20" xr3:uid="{F687251A-1B9D-0F4D-ADFD-C412C5E39716}" name="Importo pagamento" totalsRowFunction="sum" dataDxfId="203" totalsRowDxfId="202" dataCellStyle="Valuta"/>
    <tableColumn id="21" xr3:uid="{3E2EFDA3-4A9E-E644-993B-89E3521FFA19}" name="Codice Evento" dataDxfId="201" totalsRowDxfId="200"/>
    <tableColumn id="22" xr3:uid="{C6F16EFE-6EE9-824F-BD91-D9422876FD6D}" name="Numero Comunicazione Evento" dataDxfId="199" totalsRowDxfId="198"/>
    <tableColumn id="23" xr3:uid="{2CBAB1AE-C7C2-5C43-A17C-904CDCDE0BBD}" name="Modalità" dataDxfId="197" totalsRowDxfId="196" dataCellStyle="Valuta"/>
    <tableColumn id="24" xr3:uid="{A30D39DD-AFA2-4446-92FD-682E1A2C9F5D}" name="Uscita_x000a_CCD****" dataDxfId="195" totalsRowDxfId="194" dataCellStyle="Valuta"/>
    <tableColumn id="25" xr3:uid="{3CF59FCC-1634-484D-AFF4-7772DB9D7FDE}" name="Ammesso" totalsRowFunction="sum" dataDxfId="193" totalsRowDxfId="192"/>
    <tableColumn id="26" xr3:uid="{0D8AA2BB-BC88-4D4F-906C-F22BA55C1DB8}" name="Non ammesso" totalsRowFunction="sum" dataDxfId="191" totalsRowDxfId="190"/>
    <tableColumn id="29" xr3:uid="{23CB653F-2AD8-4240-97FA-3E3A14E68747}" name="Non rendicontabile" totalsRowFunction="sum" dataDxfId="189" totalsRowDxfId="188"/>
    <tableColumn id="27" xr3:uid="{DAB121EC-6FCA-BD40-9F92-64D6429F7DEF}" name="NOTE" dataDxfId="187" totalsRowDxfId="186"/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2D420F9-B025-8148-B4E3-18FC52EA34C4}" name="OB5_M4" displayName="OB5_M4" ref="A55:AC61" totalsRowCount="1" headerRowDxfId="124" dataDxfId="122" totalsRowDxfId="123">
  <autoFilter ref="A55:AC60" xr:uid="{2C10180D-9774-2243-840F-16337C2121A9}"/>
  <tableColumns count="29">
    <tableColumn id="1" xr3:uid="{53AE6C2B-B3AD-9E43-8D22-B99892113223}" name="Tipo _x000a_Az.*" totalsRowLabel="TOT. Obiettivo 5, Misura 4" dataDxfId="182" totalsRowDxfId="181"/>
    <tableColumn id="2" xr3:uid="{ED737160-1D5A-D34D-BA9C-6E19EECC271B}" name="Azione**" dataDxfId="180" totalsRowDxfId="179"/>
    <tableColumn id="3" xr3:uid="{AF8F7604-79AB-F940-9D33-D78140E96F85}" name="Intervento**" dataDxfId="178" totalsRowDxfId="177"/>
    <tableColumn id="4" xr3:uid="{49E685D4-70E7-E04E-B528-B7E355E894B7}" name="Descrizione Intervento" dataDxfId="176" totalsRowDxfId="175"/>
    <tableColumn id="5" xr3:uid="{49460525-B54E-FC40-86E3-6FFDC03B7198}" name="Intestatario" dataDxfId="174" totalsRowDxfId="173"/>
    <tableColumn id="6" xr3:uid="{461CA7E6-75AB-A24B-9001-D9DAB1758A84}" name="CUAA" dataDxfId="172" totalsRowDxfId="171"/>
    <tableColumn id="7" xr3:uid="{814270C6-F78C-E940-B5BC-C8640E6EE876}" name="Cooperativa_x000a_ associata" dataDxfId="170" totalsRowDxfId="169"/>
    <tableColumn id="8" xr3:uid="{71E747DF-566B-0A47-ACC8-BD82701331C1}" name="Fornitore" dataDxfId="168" totalsRowDxfId="167"/>
    <tableColumn id="9" xr3:uid="{A5338A1A-26EE-D143-9F35-AE9B4A56A3D9}" name="Partita IVA Fornitore" dataDxfId="166" totalsRowDxfId="165"/>
    <tableColumn id="28" xr3:uid="{324C887F-EEB4-1644-8C34-8FF0E5BBA3F7}" name="Spese proroga" dataDxfId="164" totalsRowDxfId="163"/>
    <tableColumn id="10" xr3:uid="{B41E0180-CAA3-F842-AD7F-88D1FC2B6E08}" name="N°_x000a_ fattura" dataDxfId="162" totalsRowDxfId="161"/>
    <tableColumn id="11" xr3:uid="{4723C978-71CB-6346-9C28-9CC7FB051439}" name="Data_x000a_ fattura" dataDxfId="160" totalsRowDxfId="159"/>
    <tableColumn id="12" xr3:uid="{8C5EB6A7-46F7-994B-97BB-C8228F9C6CB5}" name="Imponibile" dataDxfId="158" totalsRowDxfId="157" dataCellStyle="Valuta"/>
    <tableColumn id="13" xr3:uid="{49634DC9-37AD-5947-AA7A-CC1614294A08}" name="IVA***" dataDxfId="156" totalsRowDxfId="155"/>
    <tableColumn id="14" xr3:uid="{D98AE339-2B46-F946-BD44-A233DAE115A2}" name="Totale _x000a_fattura***" dataDxfId="154" totalsRowDxfId="153" dataCellStyle="Valuta"/>
    <tableColumn id="15" xr3:uid="{81BED52A-352C-B849-B251-E451EC74A097}" name="N° unitá**" dataDxfId="152" totalsRowDxfId="151"/>
    <tableColumn id="16" xr3:uid="{89CC91C8-D017-B64B-885D-3E1E5A710094}" name="Valore ammissibile" dataDxfId="150" totalsRowDxfId="149" dataCellStyle="Valuta"/>
    <tableColumn id="17" xr3:uid="{4EF2B308-B094-1B4F-838D-A43CE1ABC5C7}" name="Massimo_x000a_rendicontabile" dataDxfId="148" totalsRowDxfId="147" dataCellStyle="Valuta"/>
    <tableColumn id="18" xr3:uid="{36BDB0F3-6951-9944-B3AF-D3520ADA5A58}" name="Rendicontato" totalsRowFunction="sum" dataDxfId="146" totalsRowDxfId="145" dataCellStyle="Valuta"/>
    <tableColumn id="19" xr3:uid="{7AFACBF0-2033-8F46-879B-DE46439E816F}" name="Data Pagamento" dataDxfId="144" totalsRowDxfId="143"/>
    <tableColumn id="20" xr3:uid="{607C6636-05DF-CD45-9017-815B2B6F1A3B}" name="Importo pagamento" totalsRowFunction="sum" dataDxfId="142" totalsRowDxfId="141" dataCellStyle="Valuta"/>
    <tableColumn id="21" xr3:uid="{93B0718B-3C09-884B-90B2-614B92E80EDA}" name="Codice Evento" dataDxfId="140" totalsRowDxfId="139"/>
    <tableColumn id="22" xr3:uid="{AB9DCB70-A312-BD46-B04D-65A2AFF40521}" name="Numero Comunicazione Evento" dataDxfId="138" totalsRowDxfId="137"/>
    <tableColumn id="23" xr3:uid="{B3DCF523-53DB-0A4B-BDF0-6BBAB6A1C371}" name="Modalità" dataDxfId="136" totalsRowDxfId="135" dataCellStyle="Valuta"/>
    <tableColumn id="24" xr3:uid="{8453BB92-447D-0B49-9EBC-AC6697C161DC}" name="Uscita_x000a_CCD****" dataDxfId="134" totalsRowDxfId="133" dataCellStyle="Valuta"/>
    <tableColumn id="25" xr3:uid="{62516F73-7487-0C48-8E5F-A5B34CB6E13F}" name="Ammesso" totalsRowFunction="sum" dataDxfId="132" totalsRowDxfId="131"/>
    <tableColumn id="26" xr3:uid="{9A7F27FA-87CF-BF49-8EE5-25777EA5F75B}" name="Non ammesso" totalsRowFunction="sum" dataDxfId="130" totalsRowDxfId="129"/>
    <tableColumn id="29" xr3:uid="{09EC9F5C-192C-0D4B-8181-6B3CB315C986}" name="Non rendicontabile" totalsRowFunction="sum" dataDxfId="128" totalsRowDxfId="127"/>
    <tableColumn id="27" xr3:uid="{2B9B1551-DFED-944D-81BD-F4D16C94D468}" name="NOTE" dataDxfId="126" totalsRowDxfId="125"/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D2F52E6-0B52-F346-AB2D-28BAD44ABF14}" name="OB5_M5" displayName="OB5_M5" ref="A64:AC70" totalsRowCount="1" headerRowDxfId="63" dataDxfId="61" totalsRowDxfId="62">
  <autoFilter ref="A64:AC69" xr:uid="{034C8237-78E6-D24B-8D28-5E6165A59A0A}"/>
  <tableColumns count="29">
    <tableColumn id="1" xr3:uid="{3861A399-E690-9C4D-B396-2AF718FEED4F}" name="Tipo _x000a_Az.*" totalsRowLabel="TOT. Obiettivo 5, Misura 5" dataDxfId="121" totalsRowDxfId="120"/>
    <tableColumn id="2" xr3:uid="{73CE3189-FA21-B941-BD47-0E3D93E97565}" name="Azione**" dataDxfId="119" totalsRowDxfId="118"/>
    <tableColumn id="3" xr3:uid="{D37F7AFF-7F66-BC46-95A4-5A95AE6EACE4}" name="Intervento**" dataDxfId="117" totalsRowDxfId="116"/>
    <tableColumn id="4" xr3:uid="{5C884E97-3D4D-2342-A9B1-3EBC85744A26}" name="Descrizione Intervento" dataDxfId="115" totalsRowDxfId="114"/>
    <tableColumn id="5" xr3:uid="{3555FD3D-A72A-F043-84F0-75761DA985C4}" name="Intestatario" dataDxfId="113" totalsRowDxfId="112"/>
    <tableColumn id="6" xr3:uid="{7D4BBDD7-3B36-6E47-85BD-65619A486C7A}" name="CUAA" dataDxfId="111" totalsRowDxfId="110"/>
    <tableColumn id="7" xr3:uid="{0535804D-05B8-2349-A644-4B7ADD96E86F}" name="Cooperativa_x000a_ associata" dataDxfId="109" totalsRowDxfId="108"/>
    <tableColumn id="8" xr3:uid="{A2BBBA9C-86C0-5F42-A521-F6DC377DEA71}" name="Fornitore" dataDxfId="107" totalsRowDxfId="106"/>
    <tableColumn id="9" xr3:uid="{FD6E7B05-DF00-D749-BC0A-760BFBF3BE16}" name="Partita IVA Fornitore" dataDxfId="105" totalsRowDxfId="104"/>
    <tableColumn id="28" xr3:uid="{686FC340-26EF-934F-B7FB-CA4302388EEE}" name="Spese proroga" dataDxfId="103" totalsRowDxfId="102"/>
    <tableColumn id="10" xr3:uid="{2F2DFED1-6D56-8042-A673-25182E75CCDC}" name="N°_x000a_ fattura" dataDxfId="101" totalsRowDxfId="100"/>
    <tableColumn id="11" xr3:uid="{D1D716F9-46AF-EE44-A414-531BCDBB3686}" name="Data_x000a_ fattura" dataDxfId="99" totalsRowDxfId="98"/>
    <tableColumn id="12" xr3:uid="{2F9D3BF7-3D1B-824D-910B-FB5477DFE836}" name="Imponibile" dataDxfId="97" totalsRowDxfId="96" dataCellStyle="Valuta"/>
    <tableColumn id="13" xr3:uid="{8B79BF55-482D-6249-88AD-DB950EA28039}" name="IVA***" dataDxfId="95" totalsRowDxfId="94"/>
    <tableColumn id="14" xr3:uid="{0D8ABEC3-FE2E-C74A-BAC6-B4EE9860053D}" name="Totale _x000a_fattura***" dataDxfId="93" totalsRowDxfId="92" dataCellStyle="Valuta"/>
    <tableColumn id="15" xr3:uid="{616768A1-7B7F-CA4D-A949-0D2647FEC63D}" name="N° unitá**" dataDxfId="91" totalsRowDxfId="90"/>
    <tableColumn id="16" xr3:uid="{65BAAE76-1E25-2E42-A040-367D1D7E3F8D}" name="Valore ammissibile" dataDxfId="89" totalsRowDxfId="88" dataCellStyle="Valuta"/>
    <tableColumn id="17" xr3:uid="{ACCE55AB-56B4-C240-9FFE-EC42F2C0D47D}" name="Massimo_x000a_rendicontabile" dataDxfId="87" totalsRowDxfId="86" dataCellStyle="Valuta"/>
    <tableColumn id="18" xr3:uid="{03723119-9DF1-3945-8B6D-AD8E3524EC62}" name="Rendicontato" totalsRowFunction="sum" dataDxfId="85" totalsRowDxfId="84" dataCellStyle="Valuta"/>
    <tableColumn id="19" xr3:uid="{7A7CAB04-C0B3-4140-9FFF-9C77113C2D54}" name="Data Pagamento" dataDxfId="83" totalsRowDxfId="82"/>
    <tableColumn id="20" xr3:uid="{B7EE2AB3-2431-C64C-BD60-B30F43BB7B04}" name="Importo pagamento" totalsRowFunction="sum" dataDxfId="81" totalsRowDxfId="80" dataCellStyle="Valuta"/>
    <tableColumn id="21" xr3:uid="{7A8D06E8-9BC7-7246-8E35-D533C4B6017C}" name="Codice Evento" dataDxfId="79" totalsRowDxfId="78"/>
    <tableColumn id="22" xr3:uid="{E676AECF-63A7-114F-A630-6663DF615B1A}" name="Numero Comunicazione Evento" dataDxfId="77" totalsRowDxfId="76"/>
    <tableColumn id="23" xr3:uid="{1DC4FF25-28CF-4743-8231-B4AD650C31AA}" name="Modalità" dataDxfId="75" totalsRowDxfId="74" dataCellStyle="Valuta"/>
    <tableColumn id="24" xr3:uid="{05129879-6148-B94B-9368-30F67CE92E53}" name="Uscita_x000a_CCD****" dataDxfId="73" totalsRowDxfId="72" dataCellStyle="Valuta"/>
    <tableColumn id="25" xr3:uid="{7ED0B27A-F272-814F-B1DC-251F70B0100C}" name="Ammesso" totalsRowFunction="sum" dataDxfId="71" totalsRowDxfId="70"/>
    <tableColumn id="26" xr3:uid="{7CEB8956-37EE-534C-897B-8416049546A4}" name="Non ammesso" totalsRowFunction="sum" dataDxfId="69" totalsRowDxfId="68"/>
    <tableColumn id="29" xr3:uid="{1E6D47DD-F1D6-9940-9004-DAA74E81EC7A}" name="Non rendicontabile" totalsRowFunction="sum" dataDxfId="67" totalsRowDxfId="66"/>
    <tableColumn id="27" xr3:uid="{43C14918-894C-3A4B-9389-D13604D40936}" name="NOTE" dataDxfId="65" totalsRowDxfId="64"/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68CE817-BD1E-A04E-A9BD-0E024383C7BF}" name="OB6_M7" displayName="OB6_M7" ref="A73:AC79" totalsRowCount="1" headerRowDxfId="2" dataDxfId="0" totalsRowDxfId="1">
  <autoFilter ref="A73:AC78" xr:uid="{260AEC7E-8869-6441-9734-91B19AA7B318}"/>
  <tableColumns count="29">
    <tableColumn id="1" xr3:uid="{46E99DFD-E934-6749-A470-1D78CFCF1438}" name="Tipo _x000a_Az.*" totalsRowLabel="TOT. Obiettivo 6, Misura 7" dataDxfId="60" totalsRowDxfId="59"/>
    <tableColumn id="2" xr3:uid="{1233C813-11C5-934B-B764-25C9DB2F50AB}" name="Azione**" dataDxfId="58" totalsRowDxfId="57"/>
    <tableColumn id="3" xr3:uid="{7FF0E818-B68F-804E-BB16-1C74935C07C9}" name="Intervento**" dataDxfId="56" totalsRowDxfId="55"/>
    <tableColumn id="4" xr3:uid="{93C61E23-4DE4-324D-83ED-2935D62EBA2B}" name="Descrizione Intervento" dataDxfId="54" totalsRowDxfId="53"/>
    <tableColumn id="5" xr3:uid="{14D64FD6-59C6-6B4D-96CB-9E92E8314775}" name="Intestatario" dataDxfId="52" totalsRowDxfId="51"/>
    <tableColumn id="6" xr3:uid="{52F97FAE-C645-0048-808A-2E2F4C9215B5}" name="CUAA" dataDxfId="50" totalsRowDxfId="49"/>
    <tableColumn id="7" xr3:uid="{11F5699B-05C8-3A49-A45E-E00B3FC8BC87}" name="Cooperativa_x000a_ associata" dataDxfId="48" totalsRowDxfId="47"/>
    <tableColumn id="8" xr3:uid="{632AE4DF-9D91-E744-97DB-F83393EA5802}" name="Fornitore" dataDxfId="46" totalsRowDxfId="45"/>
    <tableColumn id="9" xr3:uid="{E05D8F58-AA3F-3B48-AA77-CA46E97D6393}" name="Partita IVA Fornitore" dataDxfId="44" totalsRowDxfId="43"/>
    <tableColumn id="28" xr3:uid="{93B61085-852A-034A-9262-55C3740D782F}" name="Spese proroga" dataDxfId="42" totalsRowDxfId="41"/>
    <tableColumn id="10" xr3:uid="{14359446-E555-FE41-8E34-6EE6FBF02C1B}" name="N°_x000a_ fattura" dataDxfId="40" totalsRowDxfId="39"/>
    <tableColumn id="11" xr3:uid="{073E4BE7-71DF-3E45-AF97-8337099E6819}" name="Data_x000a_ fattura" dataDxfId="38" totalsRowDxfId="37"/>
    <tableColumn id="12" xr3:uid="{DD7E7C9E-C11A-3447-A525-1F8723396A73}" name="Imponibile" dataDxfId="36" totalsRowDxfId="35" dataCellStyle="Valuta"/>
    <tableColumn id="13" xr3:uid="{034ECDD6-326A-6D43-B453-646688CACE2F}" name="IVA***" dataDxfId="34" totalsRowDxfId="33"/>
    <tableColumn id="14" xr3:uid="{356CAB07-DC61-4D4D-9C0A-A416BC6600FA}" name="Totale _x000a_fattura***" dataDxfId="32" totalsRowDxfId="31" dataCellStyle="Valuta"/>
    <tableColumn id="15" xr3:uid="{01C79402-304E-8A4C-8F48-CFC4E34E1BF3}" name="N° unitá**" dataDxfId="30" totalsRowDxfId="29"/>
    <tableColumn id="16" xr3:uid="{2BF371DA-189E-2F4A-BC33-90A491FC2CE8}" name="Valore ammissibile" dataDxfId="28" totalsRowDxfId="27" dataCellStyle="Valuta"/>
    <tableColumn id="17" xr3:uid="{8B8A6C75-3C4F-494C-BE15-A6A45F2CE158}" name="Massimo_x000a_rendicontabile" dataDxfId="26" totalsRowDxfId="25" dataCellStyle="Valuta"/>
    <tableColumn id="18" xr3:uid="{26A5760B-AB28-A349-AF91-16A6EEE8DBC8}" name="Rendicontato" totalsRowFunction="sum" dataDxfId="24" totalsRowDxfId="23" dataCellStyle="Valuta"/>
    <tableColumn id="19" xr3:uid="{E744E6EF-ADF0-DC42-A038-CE5BC04525F1}" name="Data Pagamento" dataDxfId="22" totalsRowDxfId="21"/>
    <tableColumn id="20" xr3:uid="{B6A7C41C-EFB3-9E47-8A32-37B3387B55BB}" name="Importo pagamento" totalsRowFunction="sum" dataDxfId="20" totalsRowDxfId="19" dataCellStyle="Valuta"/>
    <tableColumn id="21" xr3:uid="{7B0644BA-98F8-6948-81C8-8109C33EE8FC}" name="Codice Evento" dataDxfId="18" totalsRowDxfId="17"/>
    <tableColumn id="22" xr3:uid="{4DD05184-ADF2-3945-A1E9-C7AA8BBCF424}" name="Numero Comunicazione Evento" dataDxfId="16" totalsRowDxfId="15"/>
    <tableColumn id="23" xr3:uid="{51AF8605-298D-DD4D-8178-F51CE07C8983}" name="Modalità" dataDxfId="14" totalsRowDxfId="13" dataCellStyle="Valuta"/>
    <tableColumn id="24" xr3:uid="{FC66E34D-F756-1D41-9A9C-FABF7DDD922C}" name="Uscita_x000a_CCD****" dataDxfId="12" totalsRowDxfId="11" dataCellStyle="Valuta"/>
    <tableColumn id="25" xr3:uid="{E6D4CB93-6631-C341-8792-BCC1F4F54BEE}" name="Ammesso" totalsRowFunction="sum" dataDxfId="10" totalsRowDxfId="9" dataCellStyle="Valuta"/>
    <tableColumn id="26" xr3:uid="{3A33E6CC-E242-534B-8FD7-B023A5F52DCB}" name="Non ammesso" totalsRowFunction="sum" dataDxfId="8" totalsRowDxfId="7" dataCellStyle="Valuta"/>
    <tableColumn id="29" xr3:uid="{C2DFAB26-CE5A-CC46-97F7-2CE339FD21BA}" name="Non rendicontabile" totalsRowFunction="sum" dataDxfId="6" totalsRowDxfId="5" dataCellStyle="Valuta"/>
    <tableColumn id="27" xr3:uid="{2B5777F6-34A0-2344-AA7D-150D8AFAD3D2}" name="NOTE" dataDxfId="4" totalsRowDxfId="3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31"/>
  <sheetViews>
    <sheetView showGridLines="0" tabSelected="1" workbookViewId="0">
      <selection activeCell="M13" sqref="M13"/>
    </sheetView>
  </sheetViews>
  <sheetFormatPr defaultColWidth="9.140625" defaultRowHeight="16.5" x14ac:dyDescent="0.3"/>
  <cols>
    <col min="1" max="1" width="14" style="5" customWidth="1"/>
    <col min="2" max="2" width="15" style="5" customWidth="1"/>
    <col min="3" max="3" width="25" style="5" customWidth="1"/>
    <col min="4" max="4" width="3.42578125" style="5" customWidth="1"/>
    <col min="5" max="5" width="26" style="5" customWidth="1"/>
    <col min="6" max="6" width="9.7109375" style="5" customWidth="1"/>
    <col min="7" max="7" width="24.7109375" style="5" customWidth="1"/>
    <col min="8" max="8" width="1" style="5" customWidth="1"/>
    <col min="9" max="9" width="19.42578125" style="5" customWidth="1"/>
    <col min="10" max="10" width="7.140625" style="5" customWidth="1"/>
    <col min="11" max="11" width="18.140625" style="5" customWidth="1"/>
    <col min="12" max="16384" width="9.140625" style="5"/>
  </cols>
  <sheetData>
    <row r="1" spans="1:12" ht="15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1"/>
    </row>
    <row r="2" spans="1:12" ht="33.75" customHeight="1" x14ac:dyDescent="0.3">
      <c r="A2" s="6" t="s">
        <v>81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7" customFormat="1" ht="15.75" customHeight="1" x14ac:dyDescent="0.2">
      <c r="J3" s="8"/>
      <c r="K3" s="9" t="s">
        <v>82</v>
      </c>
    </row>
    <row r="4" spans="1:12" s="7" customFormat="1" ht="37.5" customHeight="1" x14ac:dyDescent="0.2">
      <c r="A4" s="9" t="s">
        <v>62</v>
      </c>
      <c r="B4" s="79" t="s">
        <v>184</v>
      </c>
      <c r="C4" s="80"/>
      <c r="E4" s="11" t="s">
        <v>63</v>
      </c>
      <c r="F4" s="6"/>
      <c r="G4" s="10"/>
      <c r="H4" s="10"/>
      <c r="J4" s="12"/>
      <c r="K4" s="2">
        <v>0</v>
      </c>
    </row>
    <row r="5" spans="1:12" s="7" customFormat="1" ht="15.75" customHeight="1" x14ac:dyDescent="0.3">
      <c r="A5" s="9"/>
      <c r="B5" s="9"/>
      <c r="E5" s="9"/>
      <c r="F5" s="13" t="s">
        <v>64</v>
      </c>
      <c r="G5" s="14"/>
      <c r="H5" s="14"/>
      <c r="I5" s="13" t="s">
        <v>65</v>
      </c>
      <c r="J5" s="9"/>
      <c r="K5" s="9"/>
    </row>
    <row r="6" spans="1:12" s="7" customFormat="1" ht="22.5" customHeight="1" x14ac:dyDescent="0.2">
      <c r="A6" s="9" t="s">
        <v>66</v>
      </c>
      <c r="B6" s="15" t="s">
        <v>99</v>
      </c>
      <c r="C6" s="16" t="s">
        <v>183</v>
      </c>
      <c r="E6" s="17" t="s">
        <v>185</v>
      </c>
      <c r="F6" s="18"/>
      <c r="G6" s="19"/>
      <c r="H6" s="20"/>
      <c r="I6" s="18"/>
      <c r="J6" s="21"/>
      <c r="K6" s="19"/>
    </row>
    <row r="7" spans="1:12" s="7" customFormat="1" ht="5.25" customHeight="1" x14ac:dyDescent="0.2">
      <c r="A7" s="9"/>
      <c r="B7" s="9"/>
      <c r="E7" s="17"/>
      <c r="F7" s="22"/>
      <c r="G7" s="22"/>
      <c r="H7" s="22"/>
      <c r="I7" s="22"/>
      <c r="J7" s="22"/>
      <c r="K7" s="22"/>
    </row>
    <row r="8" spans="1:12" s="7" customFormat="1" ht="22.5" customHeight="1" x14ac:dyDescent="0.2">
      <c r="B8" s="9"/>
      <c r="E8" s="17"/>
      <c r="F8" s="18"/>
      <c r="G8" s="19"/>
      <c r="H8" s="20"/>
      <c r="I8" s="18"/>
      <c r="J8" s="21"/>
      <c r="K8" s="19"/>
    </row>
    <row r="9" spans="1:12" s="7" customFormat="1" ht="13.5" customHeight="1" x14ac:dyDescent="0.2">
      <c r="B9" s="9"/>
      <c r="E9" s="23"/>
      <c r="F9" s="24"/>
      <c r="G9" s="24"/>
      <c r="H9" s="9"/>
      <c r="I9" s="24"/>
      <c r="J9" s="24"/>
      <c r="K9" s="24"/>
    </row>
    <row r="10" spans="1:12" s="26" customFormat="1" ht="18.75" customHeight="1" x14ac:dyDescent="0.2">
      <c r="A10" s="25" t="s">
        <v>188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2" s="26" customFormat="1" ht="20.25" customHeight="1" x14ac:dyDescent="0.2">
      <c r="A11" s="81" t="s">
        <v>189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2" s="26" customFormat="1" ht="19.5" customHeight="1" x14ac:dyDescent="0.2">
      <c r="A12" s="28" t="s">
        <v>190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2" s="26" customFormat="1" ht="81" customHeight="1" x14ac:dyDescent="0.2">
      <c r="A13" s="27" t="s">
        <v>191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2" s="29" customFormat="1" ht="4.5" customHeight="1" x14ac:dyDescent="0.2">
      <c r="B14" s="3"/>
      <c r="E14" s="23"/>
      <c r="F14" s="24"/>
      <c r="G14" s="24"/>
      <c r="H14" s="3"/>
      <c r="I14" s="24"/>
      <c r="J14" s="24"/>
      <c r="K14" s="24"/>
    </row>
    <row r="15" spans="1:12" s="29" customFormat="1" ht="21.75" customHeight="1" x14ac:dyDescent="0.2">
      <c r="A15" s="30" t="s">
        <v>186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2" s="7" customFormat="1" ht="20.25" customHeight="1" thickBot="1" x14ac:dyDescent="0.25">
      <c r="B16" s="9"/>
      <c r="C16" s="16" t="s">
        <v>19</v>
      </c>
      <c r="E16" s="31"/>
      <c r="F16" s="3"/>
      <c r="G16" s="3" t="s">
        <v>20</v>
      </c>
      <c r="H16" s="9"/>
      <c r="I16" s="6" t="s">
        <v>21</v>
      </c>
      <c r="J16" s="6"/>
      <c r="K16" s="3"/>
    </row>
    <row r="17" spans="1:12" ht="21" customHeight="1" x14ac:dyDescent="0.3">
      <c r="A17" s="32" t="s">
        <v>22</v>
      </c>
      <c r="B17" s="33"/>
      <c r="C17" s="34"/>
      <c r="D17" s="35"/>
      <c r="E17" s="35"/>
      <c r="F17" s="36"/>
      <c r="G17" s="37"/>
      <c r="H17" s="37"/>
      <c r="I17" s="38"/>
      <c r="J17" s="39"/>
    </row>
    <row r="18" spans="1:12" ht="21" customHeight="1" thickBot="1" x14ac:dyDescent="0.35">
      <c r="A18" s="32"/>
      <c r="B18" s="33"/>
      <c r="C18" s="40"/>
      <c r="D18" s="41"/>
      <c r="E18" s="41"/>
      <c r="F18" s="42"/>
      <c r="G18" s="43"/>
      <c r="H18" s="43"/>
      <c r="I18" s="44"/>
      <c r="J18" s="45"/>
    </row>
    <row r="19" spans="1:12" s="7" customFormat="1" ht="13.5" customHeight="1" x14ac:dyDescent="0.2">
      <c r="A19" s="9"/>
      <c r="B19" s="9"/>
      <c r="C19" s="9"/>
      <c r="D19" s="3"/>
      <c r="E19" s="3"/>
      <c r="F19" s="9"/>
      <c r="G19" s="3" t="s">
        <v>23</v>
      </c>
      <c r="H19" s="3"/>
      <c r="I19" s="6" t="s">
        <v>24</v>
      </c>
      <c r="J19" s="6"/>
      <c r="K19" s="3"/>
    </row>
    <row r="20" spans="1:12" s="7" customFormat="1" ht="13.5" customHeight="1" thickBot="1" x14ac:dyDescent="0.25">
      <c r="A20" s="9"/>
      <c r="B20" s="9"/>
      <c r="C20" s="46" t="s">
        <v>25</v>
      </c>
      <c r="D20" s="3"/>
      <c r="E20" s="9"/>
      <c r="F20" s="3"/>
      <c r="G20" s="3"/>
      <c r="H20" s="3"/>
      <c r="I20" s="3"/>
      <c r="J20" s="3"/>
      <c r="K20" s="3"/>
    </row>
    <row r="21" spans="1:12" s="7" customFormat="1" ht="33" customHeight="1" thickBot="1" x14ac:dyDescent="0.25">
      <c r="A21" s="9"/>
      <c r="B21" s="9"/>
      <c r="C21" s="47"/>
      <c r="D21" s="48"/>
      <c r="E21" s="48"/>
      <c r="F21" s="48"/>
      <c r="G21" s="48"/>
      <c r="H21" s="48"/>
      <c r="I21" s="48"/>
      <c r="J21" s="49"/>
      <c r="K21" s="3"/>
    </row>
    <row r="22" spans="1:12" s="7" customFormat="1" ht="14.25" customHeight="1" x14ac:dyDescent="0.2">
      <c r="A22" s="9"/>
      <c r="B22" s="9"/>
      <c r="C22" s="50" t="s">
        <v>31</v>
      </c>
      <c r="D22" s="3"/>
      <c r="E22" s="3"/>
      <c r="F22" s="50" t="s">
        <v>32</v>
      </c>
      <c r="G22" s="3"/>
      <c r="H22" s="3"/>
      <c r="I22" s="3"/>
      <c r="J22" s="3"/>
      <c r="K22" s="3"/>
    </row>
    <row r="23" spans="1:12" ht="5.25" customHeight="1" thickBot="1" x14ac:dyDescent="0.3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pans="1:12" ht="25.5" customHeight="1" x14ac:dyDescent="0.3">
      <c r="A24" s="52" t="s">
        <v>103</v>
      </c>
      <c r="B24" s="53"/>
      <c r="C24" s="53"/>
      <c r="D24" s="53"/>
      <c r="E24" s="53"/>
      <c r="F24" s="53"/>
      <c r="G24" s="53"/>
      <c r="H24" s="53"/>
      <c r="I24" s="53"/>
      <c r="J24" s="54"/>
      <c r="K24" s="55"/>
      <c r="L24" s="56"/>
    </row>
    <row r="25" spans="1:12" ht="25.5" customHeight="1" x14ac:dyDescent="0.3">
      <c r="A25" s="57" t="s">
        <v>153</v>
      </c>
      <c r="B25" s="58"/>
      <c r="C25" s="58"/>
      <c r="D25" s="58"/>
      <c r="E25" s="58"/>
      <c r="F25" s="58"/>
      <c r="G25" s="58"/>
      <c r="H25" s="58"/>
      <c r="I25" s="58"/>
      <c r="J25" s="58"/>
      <c r="K25" s="59"/>
      <c r="L25" s="56"/>
    </row>
    <row r="26" spans="1:12" ht="25.5" customHeight="1" thickBot="1" x14ac:dyDescent="0.35">
      <c r="A26" s="60" t="s">
        <v>100</v>
      </c>
      <c r="B26" s="61"/>
      <c r="C26" s="61"/>
      <c r="D26" s="61"/>
      <c r="E26" s="61"/>
      <c r="F26" s="61"/>
      <c r="G26" s="61"/>
      <c r="H26" s="61"/>
      <c r="I26" s="61"/>
      <c r="J26" s="61"/>
      <c r="K26" s="62"/>
      <c r="L26" s="56"/>
    </row>
    <row r="27" spans="1:12" ht="17.25" customHeight="1" thickBot="1" x14ac:dyDescent="0.3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2" ht="13.5" customHeight="1" x14ac:dyDescent="0.3">
      <c r="A28" s="64"/>
      <c r="B28" s="65" t="s">
        <v>187</v>
      </c>
      <c r="C28" s="66"/>
      <c r="D28" s="66"/>
      <c r="E28" s="63"/>
      <c r="F28" s="63"/>
      <c r="G28" s="66"/>
      <c r="H28" s="63"/>
      <c r="I28" s="67" t="s">
        <v>33</v>
      </c>
      <c r="J28" s="67"/>
      <c r="K28" s="68"/>
    </row>
    <row r="29" spans="1:12" x14ac:dyDescent="0.3">
      <c r="A29" s="69"/>
      <c r="B29" s="70"/>
      <c r="C29" s="70"/>
      <c r="D29" s="70"/>
      <c r="E29" s="70"/>
      <c r="F29" s="70"/>
      <c r="G29" s="70"/>
      <c r="H29" s="70"/>
      <c r="I29" s="70"/>
      <c r="J29" s="70"/>
      <c r="K29" s="71"/>
    </row>
    <row r="30" spans="1:12" ht="16.5" customHeight="1" x14ac:dyDescent="0.3">
      <c r="A30" s="69"/>
      <c r="B30" s="72"/>
      <c r="C30" s="73"/>
      <c r="D30" s="73"/>
      <c r="E30" s="73"/>
      <c r="F30" s="73"/>
      <c r="G30" s="73"/>
      <c r="H30" s="73"/>
      <c r="I30" s="74"/>
      <c r="J30" s="74"/>
      <c r="K30" s="75"/>
    </row>
    <row r="31" spans="1:12" ht="12" customHeight="1" thickBot="1" x14ac:dyDescent="0.35">
      <c r="A31" s="76"/>
      <c r="B31" s="77"/>
      <c r="C31" s="77"/>
      <c r="D31" s="77"/>
      <c r="E31" s="77"/>
      <c r="F31" s="77"/>
      <c r="G31" s="77"/>
      <c r="H31" s="77"/>
      <c r="I31" s="77"/>
      <c r="J31" s="77"/>
      <c r="K31" s="78"/>
    </row>
  </sheetData>
  <mergeCells count="30">
    <mergeCell ref="C30:H30"/>
    <mergeCell ref="A25:K25"/>
    <mergeCell ref="A26:K26"/>
    <mergeCell ref="I28:J28"/>
    <mergeCell ref="A24:E24"/>
    <mergeCell ref="F24:I24"/>
    <mergeCell ref="I19:J19"/>
    <mergeCell ref="F21:J21"/>
    <mergeCell ref="A15:K15"/>
    <mergeCell ref="C17:F18"/>
    <mergeCell ref="G17:H17"/>
    <mergeCell ref="G18:H18"/>
    <mergeCell ref="C21:E21"/>
    <mergeCell ref="I16:J16"/>
    <mergeCell ref="I18:J18"/>
    <mergeCell ref="I17:J17"/>
    <mergeCell ref="A17:B18"/>
    <mergeCell ref="A13:K13"/>
    <mergeCell ref="A10:K10"/>
    <mergeCell ref="F6:G6"/>
    <mergeCell ref="I6:K6"/>
    <mergeCell ref="F8:G8"/>
    <mergeCell ref="I8:K8"/>
    <mergeCell ref="A11:L11"/>
    <mergeCell ref="A2:K2"/>
    <mergeCell ref="B4:C4"/>
    <mergeCell ref="E4:F4"/>
    <mergeCell ref="G4:H4"/>
    <mergeCell ref="A12:K12"/>
    <mergeCell ref="E6:E8"/>
  </mergeCells>
  <phoneticPr fontId="3" type="noConversion"/>
  <printOptions horizontalCentered="1" verticalCentered="1"/>
  <pageMargins left="0.23622047244094491" right="0.23622047244094491" top="0.47244094488188981" bottom="0.43307086614173229" header="0.27559055118110237" footer="0.43307086614173229"/>
  <pageSetup paperSize="9" scale="85" firstPageNumber="0" orientation="landscape" r:id="rId1"/>
  <headerFooter alignWithMargins="0">
    <oddFooter>&amp;CPagina 1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U34"/>
  <sheetViews>
    <sheetView showGridLines="0" zoomScale="85" zoomScaleNormal="85" zoomScalePageLayoutView="30" workbookViewId="0">
      <selection sqref="A1:S1"/>
    </sheetView>
  </sheetViews>
  <sheetFormatPr defaultColWidth="8.7109375" defaultRowHeight="16.5" x14ac:dyDescent="0.3"/>
  <cols>
    <col min="1" max="1" width="8.7109375" style="5"/>
    <col min="2" max="2" width="11.42578125" style="5" customWidth="1"/>
    <col min="3" max="3" width="18" style="5" bestFit="1" customWidth="1"/>
    <col min="4" max="7" width="8.7109375" style="5"/>
    <col min="8" max="8" width="43.7109375" style="5" customWidth="1"/>
    <col min="9" max="13" width="8.7109375" style="5"/>
    <col min="14" max="14" width="7.28515625" style="5" customWidth="1"/>
    <col min="15" max="15" width="6" style="5" customWidth="1"/>
    <col min="16" max="16384" width="8.7109375" style="5"/>
  </cols>
  <sheetData>
    <row r="1" spans="1:255" ht="25.5" customHeight="1" x14ac:dyDescent="0.3">
      <c r="A1" s="110" t="str">
        <f>'PAGINA INIZIALE'!B4</f>
        <v>Inserire l'ID della domanda di pagamento parziale di SiSco e la data di inizio delle operazioni di controllo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84"/>
      <c r="U1" s="84"/>
      <c r="V1" s="84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</row>
    <row r="2" spans="1:255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>
        <v>2021</v>
      </c>
      <c r="T2" s="1"/>
      <c r="U2" s="85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/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70"/>
      <c r="HE2" s="70"/>
      <c r="HF2" s="70"/>
      <c r="HG2" s="70"/>
      <c r="HH2" s="70"/>
      <c r="HI2" s="70"/>
      <c r="HJ2" s="70"/>
      <c r="HK2" s="70"/>
      <c r="HL2" s="70"/>
      <c r="HM2" s="70"/>
      <c r="HN2" s="70"/>
      <c r="HO2" s="70"/>
      <c r="HP2" s="70"/>
      <c r="HQ2" s="70"/>
      <c r="HR2" s="70"/>
      <c r="HS2" s="70"/>
      <c r="HT2" s="70"/>
      <c r="HU2" s="70"/>
      <c r="HV2" s="70"/>
      <c r="HW2" s="70"/>
      <c r="HX2" s="70"/>
      <c r="HY2" s="70"/>
      <c r="HZ2" s="70"/>
      <c r="IA2" s="70"/>
      <c r="IB2" s="70"/>
      <c r="IC2" s="70"/>
      <c r="ID2" s="70"/>
      <c r="IE2" s="70"/>
      <c r="IF2" s="70"/>
      <c r="IG2" s="70"/>
      <c r="IH2" s="70"/>
      <c r="II2" s="70"/>
      <c r="IJ2" s="70"/>
      <c r="IK2" s="70"/>
      <c r="IL2" s="70"/>
      <c r="IM2" s="70"/>
      <c r="IN2" s="70"/>
      <c r="IO2" s="70"/>
      <c r="IP2" s="70"/>
      <c r="IQ2" s="70"/>
      <c r="IR2" s="70"/>
      <c r="IS2" s="70"/>
      <c r="IT2" s="70"/>
      <c r="IU2" s="70"/>
    </row>
    <row r="3" spans="1:255" ht="17.25" customHeight="1" x14ac:dyDescent="0.3">
      <c r="A3" s="83" t="s">
        <v>83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4"/>
      <c r="U3" s="84"/>
      <c r="V3" s="84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</row>
    <row r="5" spans="1:255" x14ac:dyDescent="0.3">
      <c r="A5" s="86" t="s">
        <v>192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  <c r="Q5" s="88"/>
      <c r="R5" s="89"/>
      <c r="S5" s="90"/>
    </row>
    <row r="6" spans="1:255" ht="6.75" customHeight="1" x14ac:dyDescent="0.3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</row>
    <row r="7" spans="1:255" x14ac:dyDescent="0.3">
      <c r="A7" s="86" t="s">
        <v>193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7"/>
      <c r="Q7" s="88"/>
      <c r="R7" s="89"/>
      <c r="S7" s="90"/>
    </row>
    <row r="8" spans="1:255" ht="6" customHeight="1" x14ac:dyDescent="0.3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</row>
    <row r="9" spans="1:255" ht="6.75" customHeight="1" x14ac:dyDescent="0.3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92"/>
      <c r="Q9" s="93"/>
      <c r="R9" s="93"/>
      <c r="S9" s="93"/>
    </row>
    <row r="10" spans="1:255" ht="20.25" customHeight="1" x14ac:dyDescent="0.3">
      <c r="A10" s="94" t="s">
        <v>58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3"/>
      <c r="R10" s="93"/>
      <c r="S10" s="93"/>
    </row>
    <row r="11" spans="1:255" ht="28.5" customHeight="1" x14ac:dyDescent="0.3">
      <c r="A11" s="95"/>
      <c r="B11" s="86" t="s">
        <v>194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95"/>
      <c r="N11" s="95"/>
      <c r="O11" s="95"/>
      <c r="P11" s="96"/>
      <c r="Q11" s="93"/>
      <c r="R11" s="93"/>
      <c r="S11" s="93"/>
    </row>
    <row r="12" spans="1:255" ht="31.5" customHeight="1" x14ac:dyDescent="0.3">
      <c r="A12" s="95"/>
      <c r="B12" s="86" t="s">
        <v>195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95"/>
      <c r="N12" s="95"/>
      <c r="O12" s="95"/>
      <c r="P12" s="96"/>
      <c r="Q12" s="93"/>
      <c r="R12" s="93"/>
      <c r="S12" s="93"/>
    </row>
    <row r="13" spans="1:255" ht="24" customHeight="1" x14ac:dyDescent="0.3">
      <c r="A13" s="94" t="s">
        <v>196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3"/>
      <c r="R13" s="93"/>
      <c r="S13" s="93"/>
    </row>
    <row r="14" spans="1:255" ht="27" customHeight="1" x14ac:dyDescent="0.3">
      <c r="A14" s="97" t="s">
        <v>59</v>
      </c>
      <c r="B14" s="86" t="s">
        <v>60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98"/>
      <c r="O14" s="99"/>
      <c r="P14" s="100"/>
      <c r="Q14" s="98"/>
      <c r="R14" s="98"/>
      <c r="S14" s="98"/>
    </row>
    <row r="15" spans="1:255" ht="28.5" customHeight="1" x14ac:dyDescent="0.3">
      <c r="A15" s="97" t="s">
        <v>59</v>
      </c>
      <c r="B15" s="86" t="s">
        <v>197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98"/>
      <c r="O15" s="99"/>
      <c r="P15" s="100"/>
      <c r="Q15" s="98"/>
      <c r="R15" s="98"/>
      <c r="S15" s="98"/>
    </row>
    <row r="16" spans="1:255" ht="27" customHeight="1" x14ac:dyDescent="0.3">
      <c r="A16" s="97" t="s">
        <v>59</v>
      </c>
      <c r="B16" s="86" t="s">
        <v>198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7"/>
      <c r="O16" s="99"/>
      <c r="P16" s="100"/>
      <c r="Q16" s="98"/>
      <c r="R16" s="98"/>
      <c r="S16" s="98"/>
    </row>
    <row r="17" spans="1:25" ht="30.75" customHeight="1" x14ac:dyDescent="0.3">
      <c r="A17" s="97" t="s">
        <v>59</v>
      </c>
      <c r="B17" s="86" t="s">
        <v>199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7"/>
      <c r="O17" s="99"/>
      <c r="P17" s="100"/>
      <c r="Q17" s="98"/>
      <c r="R17" s="98"/>
      <c r="S17" s="98"/>
    </row>
    <row r="18" spans="1:25" ht="30.75" customHeight="1" x14ac:dyDescent="0.3">
      <c r="A18" s="97" t="s">
        <v>59</v>
      </c>
      <c r="B18" s="86" t="s">
        <v>61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7"/>
      <c r="O18" s="99"/>
      <c r="P18" s="100"/>
      <c r="Q18" s="98"/>
      <c r="R18" s="98"/>
      <c r="S18" s="98"/>
    </row>
    <row r="19" spans="1:25" ht="30.75" customHeight="1" x14ac:dyDescent="0.3">
      <c r="A19" s="97" t="s">
        <v>59</v>
      </c>
      <c r="B19" s="86" t="s">
        <v>200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7"/>
      <c r="O19" s="99"/>
      <c r="P19" s="100"/>
      <c r="Q19" s="98"/>
      <c r="R19" s="98"/>
      <c r="S19" s="98"/>
    </row>
    <row r="20" spans="1:25" ht="34.5" customHeight="1" x14ac:dyDescent="0.3">
      <c r="A20" s="6" t="s">
        <v>201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5" ht="6" customHeight="1" thickBot="1" x14ac:dyDescent="0.35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</row>
    <row r="22" spans="1:25" ht="3" customHeight="1" x14ac:dyDescent="0.3">
      <c r="A22" s="64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101"/>
    </row>
    <row r="23" spans="1:25" ht="13.5" customHeight="1" x14ac:dyDescent="0.3">
      <c r="A23" s="69"/>
      <c r="B23" s="70"/>
      <c r="C23" s="102" t="s">
        <v>187</v>
      </c>
      <c r="D23" s="103"/>
      <c r="E23" s="103"/>
      <c r="F23" s="103"/>
      <c r="G23" s="103"/>
      <c r="H23" s="103"/>
      <c r="I23" s="103"/>
      <c r="J23" s="103"/>
      <c r="K23" s="103"/>
      <c r="L23" s="103"/>
      <c r="M23" s="70"/>
      <c r="N23" s="70"/>
      <c r="O23" s="103"/>
      <c r="P23" s="104" t="s">
        <v>33</v>
      </c>
      <c r="Q23" s="104"/>
      <c r="R23" s="70"/>
      <c r="S23" s="75"/>
    </row>
    <row r="24" spans="1:25" ht="13.5" customHeight="1" x14ac:dyDescent="0.3">
      <c r="A24" s="69"/>
      <c r="B24" s="70"/>
      <c r="C24" s="102"/>
      <c r="D24" s="103"/>
      <c r="E24" s="103"/>
      <c r="F24" s="103"/>
      <c r="G24" s="103"/>
      <c r="H24" s="103"/>
      <c r="I24" s="103"/>
      <c r="J24" s="103"/>
      <c r="K24" s="103"/>
      <c r="L24" s="103"/>
      <c r="M24" s="70"/>
      <c r="N24" s="70"/>
      <c r="O24" s="103"/>
      <c r="P24" s="105"/>
      <c r="Q24" s="105"/>
      <c r="R24" s="70"/>
      <c r="S24" s="75"/>
    </row>
    <row r="25" spans="1:25" x14ac:dyDescent="0.3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1"/>
    </row>
    <row r="26" spans="1:25" ht="16.5" customHeight="1" x14ac:dyDescent="0.3">
      <c r="A26" s="69"/>
      <c r="B26" s="72"/>
      <c r="C26" s="72"/>
      <c r="D26" s="72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7"/>
      <c r="P26" s="74"/>
      <c r="Q26" s="74"/>
      <c r="R26" s="108"/>
      <c r="S26" s="75"/>
    </row>
    <row r="27" spans="1:25" ht="7.5" customHeight="1" thickBot="1" x14ac:dyDescent="0.35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8"/>
    </row>
    <row r="28" spans="1:25" x14ac:dyDescent="0.3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</row>
    <row r="29" spans="1:25" x14ac:dyDescent="0.3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</row>
    <row r="30" spans="1:25" x14ac:dyDescent="0.3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</row>
    <row r="31" spans="1:25" x14ac:dyDescent="0.3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</row>
    <row r="32" spans="1:25" x14ac:dyDescent="0.3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  <row r="33" spans="1:19" x14ac:dyDescent="0.3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</row>
    <row r="34" spans="1:19" x14ac:dyDescent="0.3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</row>
  </sheetData>
  <mergeCells count="21">
    <mergeCell ref="A1:S1"/>
    <mergeCell ref="Q7:S7"/>
    <mergeCell ref="A5:P5"/>
    <mergeCell ref="A7:P7"/>
    <mergeCell ref="A6:S6"/>
    <mergeCell ref="Q5:S5"/>
    <mergeCell ref="A3:S3"/>
    <mergeCell ref="A10:P10"/>
    <mergeCell ref="P23:Q23"/>
    <mergeCell ref="A20:S20"/>
    <mergeCell ref="B19:N19"/>
    <mergeCell ref="A8:S8"/>
    <mergeCell ref="A13:P13"/>
    <mergeCell ref="B12:L12"/>
    <mergeCell ref="B14:L14"/>
    <mergeCell ref="P14:P19"/>
    <mergeCell ref="B15:L15"/>
    <mergeCell ref="B16:N16"/>
    <mergeCell ref="B18:N18"/>
    <mergeCell ref="B17:N17"/>
    <mergeCell ref="B11:L11"/>
  </mergeCells>
  <phoneticPr fontId="3" type="noConversion"/>
  <printOptions horizontalCentered="1" verticalCentered="1"/>
  <pageMargins left="0.27559055118110237" right="0.31496062992125984" top="0.23622047244094491" bottom="0.46" header="0.31496062992125984" footer="0.2"/>
  <pageSetup paperSize="9" scale="65" orientation="landscape" r:id="rId1"/>
  <headerFooter alignWithMargins="0">
    <oddFooter>&amp;CPagina &amp;P di &amp;N</oddFooter>
  </headerFooter>
  <colBreaks count="1" manualBreakCount="1">
    <brk id="1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4">
    <pageSetUpPr fitToPage="1"/>
  </sheetPr>
  <dimension ref="A1:IU56"/>
  <sheetViews>
    <sheetView showGridLines="0" topLeftCell="A34" zoomScale="85" zoomScaleNormal="85" workbookViewId="0">
      <selection activeCell="M54" sqref="M54"/>
    </sheetView>
  </sheetViews>
  <sheetFormatPr defaultColWidth="8.7109375" defaultRowHeight="16.5" x14ac:dyDescent="0.3"/>
  <cols>
    <col min="1" max="12" width="8.7109375" style="114"/>
    <col min="13" max="13" width="33.28515625" style="114" customWidth="1"/>
    <col min="14" max="14" width="7.28515625" style="114" customWidth="1"/>
    <col min="15" max="15" width="8.140625" style="114" customWidth="1"/>
    <col min="16" max="18" width="8.7109375" style="114"/>
    <col min="19" max="19" width="24.42578125" style="114" customWidth="1"/>
    <col min="20" max="16384" width="8.7109375" style="114"/>
  </cols>
  <sheetData>
    <row r="1" spans="1:255" ht="25.5" customHeight="1" x14ac:dyDescent="0.3">
      <c r="A1" s="110" t="str">
        <f>'PAG. 2'!A1</f>
        <v>Inserire l'ID della domanda di pagamento parziale di SiSco e la data di inizio delle operazioni di controllo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2"/>
      <c r="U1" s="112"/>
      <c r="V1" s="112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13"/>
      <c r="EJ1" s="113"/>
      <c r="EK1" s="113"/>
      <c r="EL1" s="113"/>
      <c r="EM1" s="113"/>
      <c r="EN1" s="113"/>
      <c r="EO1" s="113"/>
      <c r="EP1" s="113"/>
      <c r="EQ1" s="113"/>
      <c r="ER1" s="113"/>
      <c r="ES1" s="113"/>
      <c r="ET1" s="113"/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13"/>
      <c r="FS1" s="113"/>
      <c r="FT1" s="113"/>
      <c r="FU1" s="113"/>
      <c r="FV1" s="113"/>
      <c r="FW1" s="113"/>
      <c r="FX1" s="113"/>
      <c r="FY1" s="113"/>
      <c r="FZ1" s="113"/>
      <c r="GA1" s="113"/>
      <c r="GB1" s="113"/>
      <c r="GC1" s="113"/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13"/>
      <c r="HB1" s="113"/>
      <c r="HC1" s="113"/>
      <c r="HD1" s="113"/>
      <c r="HE1" s="113"/>
      <c r="HF1" s="113"/>
      <c r="HG1" s="113"/>
      <c r="HH1" s="113"/>
      <c r="HI1" s="113"/>
      <c r="HJ1" s="113"/>
      <c r="HK1" s="113"/>
      <c r="HL1" s="113"/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13"/>
      <c r="IK1" s="113"/>
      <c r="IL1" s="113"/>
      <c r="IM1" s="113"/>
      <c r="IN1" s="113"/>
      <c r="IO1" s="113"/>
      <c r="IP1" s="113"/>
      <c r="IQ1" s="113"/>
      <c r="IR1" s="113"/>
      <c r="IS1" s="113"/>
      <c r="IT1" s="113"/>
      <c r="IU1" s="113"/>
    </row>
    <row r="2" spans="1:255" ht="13.9" customHeight="1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">
        <v>2021</v>
      </c>
      <c r="T2" s="111"/>
      <c r="U2" s="115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113"/>
      <c r="EK2" s="113"/>
      <c r="EL2" s="113"/>
      <c r="EM2" s="113"/>
      <c r="EN2" s="113"/>
      <c r="EO2" s="113"/>
      <c r="EP2" s="113"/>
      <c r="EQ2" s="113"/>
      <c r="ER2" s="113"/>
      <c r="ES2" s="113"/>
      <c r="ET2" s="113"/>
      <c r="EU2" s="113"/>
      <c r="EV2" s="113"/>
      <c r="EW2" s="113"/>
      <c r="EX2" s="113"/>
      <c r="EY2" s="113"/>
      <c r="EZ2" s="113"/>
      <c r="FA2" s="113"/>
      <c r="FB2" s="113"/>
      <c r="FC2" s="113"/>
      <c r="FD2" s="113"/>
      <c r="FE2" s="113"/>
      <c r="FF2" s="113"/>
      <c r="FG2" s="113"/>
      <c r="FH2" s="113"/>
      <c r="FI2" s="113"/>
      <c r="FJ2" s="113"/>
      <c r="FK2" s="113"/>
      <c r="FL2" s="113"/>
      <c r="FM2" s="113"/>
      <c r="FN2" s="113"/>
      <c r="FO2" s="113"/>
      <c r="FP2" s="113"/>
      <c r="FQ2" s="113"/>
      <c r="FR2" s="113"/>
      <c r="FS2" s="113"/>
      <c r="FT2" s="113"/>
      <c r="FU2" s="113"/>
      <c r="FV2" s="113"/>
      <c r="FW2" s="113"/>
      <c r="FX2" s="113"/>
      <c r="FY2" s="113"/>
      <c r="FZ2" s="113"/>
      <c r="GA2" s="113"/>
      <c r="GB2" s="113"/>
      <c r="GC2" s="113"/>
      <c r="GD2" s="113"/>
      <c r="GE2" s="113"/>
      <c r="GF2" s="113"/>
      <c r="GG2" s="113"/>
      <c r="GH2" s="113"/>
      <c r="GI2" s="113"/>
      <c r="GJ2" s="113"/>
      <c r="GK2" s="113"/>
      <c r="GL2" s="113"/>
      <c r="GM2" s="113"/>
      <c r="GN2" s="113"/>
      <c r="GO2" s="113"/>
      <c r="GP2" s="113"/>
      <c r="GQ2" s="113"/>
      <c r="GR2" s="113"/>
      <c r="GS2" s="113"/>
      <c r="GT2" s="113"/>
      <c r="GU2" s="113"/>
      <c r="GV2" s="113"/>
      <c r="GW2" s="113"/>
      <c r="GX2" s="113"/>
      <c r="GY2" s="113"/>
      <c r="GZ2" s="113"/>
      <c r="HA2" s="113"/>
      <c r="HB2" s="113"/>
      <c r="HC2" s="113"/>
      <c r="HD2" s="113"/>
      <c r="HE2" s="113"/>
      <c r="HF2" s="113"/>
      <c r="HG2" s="113"/>
      <c r="HH2" s="113"/>
      <c r="HI2" s="113"/>
      <c r="HJ2" s="113"/>
      <c r="HK2" s="113"/>
      <c r="HL2" s="113"/>
      <c r="HM2" s="113"/>
      <c r="HN2" s="113"/>
      <c r="HO2" s="113"/>
      <c r="HP2" s="113"/>
      <c r="HQ2" s="113"/>
      <c r="HR2" s="113"/>
      <c r="HS2" s="113"/>
      <c r="HT2" s="113"/>
      <c r="HU2" s="113"/>
      <c r="HV2" s="113"/>
      <c r="HW2" s="113"/>
      <c r="HX2" s="113"/>
      <c r="HY2" s="113"/>
      <c r="HZ2" s="113"/>
      <c r="IA2" s="113"/>
      <c r="IB2" s="113"/>
      <c r="IC2" s="113"/>
      <c r="ID2" s="113"/>
      <c r="IE2" s="113"/>
      <c r="IF2" s="113"/>
      <c r="IG2" s="113"/>
      <c r="IH2" s="113"/>
      <c r="II2" s="113"/>
      <c r="IJ2" s="113"/>
      <c r="IK2" s="113"/>
      <c r="IL2" s="113"/>
      <c r="IM2" s="113"/>
      <c r="IN2" s="113"/>
      <c r="IO2" s="113"/>
      <c r="IP2" s="113"/>
      <c r="IQ2" s="113"/>
      <c r="IR2" s="113"/>
      <c r="IS2" s="113"/>
      <c r="IT2" s="113"/>
      <c r="IU2" s="113"/>
    </row>
    <row r="3" spans="1:255" ht="17.25" customHeight="1" x14ac:dyDescent="0.3">
      <c r="A3" s="116" t="s">
        <v>152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2"/>
      <c r="U3" s="112"/>
      <c r="V3" s="112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113"/>
      <c r="GK3" s="113"/>
      <c r="GL3" s="113"/>
      <c r="GM3" s="113"/>
      <c r="GN3" s="113"/>
      <c r="GO3" s="113"/>
      <c r="GP3" s="113"/>
      <c r="GQ3" s="113"/>
      <c r="GR3" s="113"/>
      <c r="GS3" s="113"/>
      <c r="GT3" s="113"/>
      <c r="GU3" s="113"/>
      <c r="GV3" s="113"/>
      <c r="GW3" s="113"/>
      <c r="GX3" s="113"/>
      <c r="GY3" s="113"/>
      <c r="GZ3" s="113"/>
      <c r="HA3" s="113"/>
      <c r="HB3" s="113"/>
      <c r="HC3" s="113"/>
      <c r="HD3" s="113"/>
      <c r="HE3" s="113"/>
      <c r="HF3" s="113"/>
      <c r="HG3" s="113"/>
      <c r="HH3" s="113"/>
      <c r="HI3" s="113"/>
      <c r="HJ3" s="113"/>
      <c r="HK3" s="113"/>
      <c r="HL3" s="113"/>
      <c r="HM3" s="113"/>
      <c r="HN3" s="113"/>
      <c r="HO3" s="113"/>
      <c r="HP3" s="113"/>
      <c r="HQ3" s="113"/>
      <c r="HR3" s="113"/>
      <c r="HS3" s="113"/>
      <c r="HT3" s="113"/>
      <c r="HU3" s="113"/>
      <c r="HV3" s="113"/>
      <c r="HW3" s="113"/>
      <c r="HX3" s="113"/>
      <c r="HY3" s="113"/>
      <c r="HZ3" s="113"/>
      <c r="IA3" s="113"/>
      <c r="IB3" s="113"/>
      <c r="IC3" s="113"/>
      <c r="ID3" s="113"/>
      <c r="IE3" s="113"/>
      <c r="IF3" s="113"/>
      <c r="IG3" s="113"/>
      <c r="IH3" s="113"/>
      <c r="II3" s="113"/>
      <c r="IJ3" s="113"/>
      <c r="IK3" s="113"/>
      <c r="IL3" s="113"/>
      <c r="IM3" s="113"/>
      <c r="IN3" s="113"/>
      <c r="IO3" s="113"/>
      <c r="IP3" s="113"/>
      <c r="IQ3" s="113"/>
      <c r="IR3" s="113"/>
      <c r="IS3" s="113"/>
      <c r="IT3" s="113"/>
      <c r="IU3" s="113"/>
    </row>
    <row r="4" spans="1:255" ht="29.25" customHeight="1" x14ac:dyDescent="0.3">
      <c r="A4" s="117" t="s">
        <v>86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2"/>
      <c r="U4" s="112"/>
      <c r="V4" s="112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3"/>
      <c r="HZ4" s="113"/>
      <c r="IA4" s="113"/>
      <c r="IB4" s="113"/>
      <c r="IC4" s="113"/>
      <c r="ID4" s="113"/>
      <c r="IE4" s="113"/>
      <c r="IF4" s="113"/>
      <c r="IG4" s="113"/>
      <c r="IH4" s="113"/>
      <c r="II4" s="113"/>
      <c r="IJ4" s="113"/>
      <c r="IK4" s="113"/>
      <c r="IL4" s="113"/>
      <c r="IM4" s="113"/>
      <c r="IN4" s="113"/>
      <c r="IO4" s="113"/>
      <c r="IP4" s="113"/>
      <c r="IQ4" s="113"/>
      <c r="IR4" s="113"/>
      <c r="IS4" s="113"/>
      <c r="IT4" s="113"/>
      <c r="IU4" s="113"/>
    </row>
    <row r="5" spans="1:255" ht="5.25" customHeight="1" x14ac:dyDescent="0.3"/>
    <row r="6" spans="1:255" ht="36" customHeight="1" x14ac:dyDescent="0.3">
      <c r="A6" s="118" t="s">
        <v>202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</row>
    <row r="7" spans="1:255" ht="22.5" customHeight="1" x14ac:dyDescent="0.3">
      <c r="A7" s="118" t="s">
        <v>203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</row>
    <row r="8" spans="1:255" ht="35.25" customHeight="1" x14ac:dyDescent="0.3">
      <c r="A8" s="119" t="s">
        <v>59</v>
      </c>
      <c r="B8" s="118" t="s">
        <v>50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</row>
    <row r="9" spans="1:255" ht="47.25" customHeight="1" x14ac:dyDescent="0.3">
      <c r="A9" s="119" t="s">
        <v>59</v>
      </c>
      <c r="B9" s="118" t="s">
        <v>204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</row>
    <row r="10" spans="1:255" ht="21" customHeight="1" x14ac:dyDescent="0.3">
      <c r="A10" s="119" t="s">
        <v>59</v>
      </c>
      <c r="B10" s="118" t="s">
        <v>9</v>
      </c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</row>
    <row r="11" spans="1:255" ht="35.25" customHeight="1" x14ac:dyDescent="0.3">
      <c r="A11" s="119" t="s">
        <v>59</v>
      </c>
      <c r="B11" s="118" t="s">
        <v>49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</row>
    <row r="12" spans="1:255" ht="19.5" customHeight="1" x14ac:dyDescent="0.3">
      <c r="A12" s="119" t="s">
        <v>59</v>
      </c>
      <c r="B12" s="118" t="s">
        <v>10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</row>
    <row r="13" spans="1:255" ht="22.5" customHeight="1" x14ac:dyDescent="0.3">
      <c r="A13" s="119"/>
      <c r="B13" s="120" t="s">
        <v>11</v>
      </c>
      <c r="C13" s="118" t="s">
        <v>12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</row>
    <row r="14" spans="1:255" ht="66" customHeight="1" x14ac:dyDescent="0.3">
      <c r="A14" s="119"/>
      <c r="B14" s="120" t="s">
        <v>11</v>
      </c>
      <c r="C14" s="118" t="s">
        <v>48</v>
      </c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</row>
    <row r="15" spans="1:255" ht="16.5" customHeight="1" x14ac:dyDescent="0.3">
      <c r="A15" s="119"/>
      <c r="B15" s="120" t="s">
        <v>11</v>
      </c>
      <c r="C15" s="118" t="s">
        <v>13</v>
      </c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21"/>
    </row>
    <row r="16" spans="1:255" ht="19.5" customHeight="1" x14ac:dyDescent="0.3">
      <c r="A16" s="119"/>
      <c r="B16" s="120"/>
      <c r="C16" s="119" t="s">
        <v>14</v>
      </c>
      <c r="D16" s="118" t="s">
        <v>15</v>
      </c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21"/>
    </row>
    <row r="17" spans="1:20" ht="33" customHeight="1" x14ac:dyDescent="0.3">
      <c r="A17" s="119"/>
      <c r="B17" s="120"/>
      <c r="C17" s="119" t="s">
        <v>16</v>
      </c>
      <c r="D17" s="118" t="s">
        <v>41</v>
      </c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21"/>
    </row>
    <row r="18" spans="1:20" ht="48.75" customHeight="1" x14ac:dyDescent="0.3">
      <c r="A18" s="119"/>
      <c r="B18" s="120"/>
      <c r="C18" s="119" t="s">
        <v>42</v>
      </c>
      <c r="D18" s="118" t="s">
        <v>51</v>
      </c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</row>
    <row r="19" spans="1:20" ht="20.25" customHeight="1" x14ac:dyDescent="0.3">
      <c r="A19" s="119"/>
      <c r="B19" s="120"/>
      <c r="C19" s="119" t="s">
        <v>34</v>
      </c>
      <c r="D19" s="118" t="s">
        <v>35</v>
      </c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</row>
    <row r="20" spans="1:20" ht="32.25" customHeight="1" x14ac:dyDescent="0.3">
      <c r="A20" s="119"/>
      <c r="B20" s="120"/>
      <c r="C20" s="119" t="s">
        <v>36</v>
      </c>
      <c r="D20" s="118" t="s">
        <v>37</v>
      </c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</row>
    <row r="21" spans="1:20" ht="21" customHeight="1" x14ac:dyDescent="0.3">
      <c r="A21" s="119"/>
      <c r="B21" s="120"/>
      <c r="C21" s="119" t="s">
        <v>38</v>
      </c>
      <c r="D21" s="118" t="s">
        <v>39</v>
      </c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</row>
    <row r="22" spans="1:20" ht="35.25" customHeight="1" x14ac:dyDescent="0.3">
      <c r="A22" s="119"/>
      <c r="B22" s="120"/>
      <c r="C22" s="119" t="s">
        <v>40</v>
      </c>
      <c r="D22" s="118" t="s">
        <v>205</v>
      </c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</row>
    <row r="23" spans="1:20" ht="35.25" customHeight="1" x14ac:dyDescent="0.3">
      <c r="A23" s="119"/>
      <c r="B23" s="120"/>
      <c r="C23" s="119" t="s">
        <v>80</v>
      </c>
      <c r="D23" s="118" t="s">
        <v>206</v>
      </c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</row>
    <row r="24" spans="1:20" ht="20.25" customHeight="1" x14ac:dyDescent="0.3">
      <c r="A24" s="119"/>
      <c r="B24" s="120" t="s">
        <v>11</v>
      </c>
      <c r="C24" s="118" t="s">
        <v>0</v>
      </c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21"/>
    </row>
    <row r="25" spans="1:20" ht="21" customHeight="1" x14ac:dyDescent="0.3">
      <c r="A25" s="119"/>
      <c r="B25" s="120"/>
      <c r="C25" s="119" t="s">
        <v>14</v>
      </c>
      <c r="D25" s="118" t="s">
        <v>1</v>
      </c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22"/>
    </row>
    <row r="26" spans="1:20" ht="20.25" customHeight="1" x14ac:dyDescent="0.3">
      <c r="A26" s="119"/>
      <c r="B26" s="120"/>
      <c r="C26" s="119" t="s">
        <v>16</v>
      </c>
      <c r="D26" s="118" t="s">
        <v>2</v>
      </c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22"/>
    </row>
    <row r="27" spans="1:20" ht="21.75" customHeight="1" x14ac:dyDescent="0.3">
      <c r="A27" s="119"/>
      <c r="B27" s="120"/>
      <c r="C27" s="119" t="s">
        <v>42</v>
      </c>
      <c r="D27" s="118" t="s">
        <v>3</v>
      </c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22"/>
    </row>
    <row r="28" spans="1:20" ht="48" customHeight="1" x14ac:dyDescent="0.3">
      <c r="A28" s="119"/>
      <c r="B28" s="120"/>
      <c r="C28" s="119" t="s">
        <v>34</v>
      </c>
      <c r="D28" s="118" t="s">
        <v>207</v>
      </c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22"/>
    </row>
    <row r="29" spans="1:20" ht="19.5" customHeight="1" x14ac:dyDescent="0.3">
      <c r="A29" s="119" t="s">
        <v>59</v>
      </c>
      <c r="B29" s="118" t="s">
        <v>4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</row>
    <row r="30" spans="1:20" ht="39.75" customHeight="1" x14ac:dyDescent="0.3">
      <c r="A30" s="119"/>
      <c r="B30" s="120" t="s">
        <v>11</v>
      </c>
      <c r="C30" s="118" t="s">
        <v>208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</row>
    <row r="31" spans="1:20" ht="20.25" customHeight="1" x14ac:dyDescent="0.3">
      <c r="A31" s="119"/>
      <c r="B31" s="120" t="s">
        <v>11</v>
      </c>
      <c r="C31" s="118" t="s">
        <v>5</v>
      </c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</row>
    <row r="32" spans="1:20" ht="32.25" customHeight="1" x14ac:dyDescent="0.3">
      <c r="A32" s="119" t="s">
        <v>59</v>
      </c>
      <c r="B32" s="118" t="s">
        <v>6</v>
      </c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</row>
    <row r="33" spans="1:25" ht="21.75" customHeight="1" x14ac:dyDescent="0.3">
      <c r="A33" s="119" t="s">
        <v>59</v>
      </c>
      <c r="B33" s="118" t="s">
        <v>7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</row>
    <row r="34" spans="1:25" ht="34.5" customHeight="1" x14ac:dyDescent="0.3">
      <c r="A34" s="119" t="s">
        <v>59</v>
      </c>
      <c r="B34" s="118" t="s">
        <v>52</v>
      </c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</row>
    <row r="35" spans="1:25" ht="46.5" customHeight="1" x14ac:dyDescent="0.3">
      <c r="A35" s="119" t="s">
        <v>59</v>
      </c>
      <c r="B35" s="123" t="s">
        <v>209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</row>
    <row r="36" spans="1:25" ht="20.25" customHeight="1" x14ac:dyDescent="0.3">
      <c r="A36" s="119" t="s">
        <v>59</v>
      </c>
      <c r="B36" s="118" t="s">
        <v>43</v>
      </c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</row>
    <row r="37" spans="1:25" ht="33" customHeight="1" x14ac:dyDescent="0.3">
      <c r="A37" s="119"/>
      <c r="B37" s="120" t="s">
        <v>11</v>
      </c>
      <c r="C37" s="118" t="s">
        <v>181</v>
      </c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</row>
    <row r="38" spans="1:25" ht="24" customHeight="1" x14ac:dyDescent="0.3">
      <c r="A38" s="119"/>
      <c r="B38" s="120" t="s">
        <v>11</v>
      </c>
      <c r="C38" s="118" t="s">
        <v>53</v>
      </c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</row>
    <row r="39" spans="1:25" ht="30" customHeight="1" x14ac:dyDescent="0.3">
      <c r="A39" s="119"/>
      <c r="B39" s="120" t="s">
        <v>11</v>
      </c>
      <c r="C39" s="118" t="s">
        <v>182</v>
      </c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</row>
    <row r="40" spans="1:25" ht="24" customHeight="1" x14ac:dyDescent="0.3">
      <c r="A40" s="119" t="s">
        <v>59</v>
      </c>
      <c r="B40" s="118" t="s">
        <v>44</v>
      </c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</row>
    <row r="41" spans="1:25" ht="24" customHeight="1" x14ac:dyDescent="0.3">
      <c r="A41" s="119" t="s">
        <v>59</v>
      </c>
      <c r="B41" s="118" t="s">
        <v>210</v>
      </c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</row>
    <row r="42" spans="1:25" ht="45.75" customHeight="1" x14ac:dyDescent="0.3">
      <c r="A42" s="124" t="s">
        <v>211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</row>
    <row r="43" spans="1:25" ht="17.25" thickBot="1" x14ac:dyDescent="0.35">
      <c r="A43" s="125"/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125"/>
      <c r="V43" s="125"/>
      <c r="W43" s="125"/>
      <c r="X43" s="125"/>
      <c r="Y43" s="125"/>
    </row>
    <row r="44" spans="1:25" ht="3" customHeight="1" x14ac:dyDescent="0.3">
      <c r="A44" s="126"/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8"/>
    </row>
    <row r="45" spans="1:25" ht="13.5" customHeight="1" x14ac:dyDescent="0.3">
      <c r="A45" s="129"/>
      <c r="B45" s="113"/>
      <c r="C45" s="130" t="s">
        <v>187</v>
      </c>
      <c r="D45" s="131"/>
      <c r="E45" s="131"/>
      <c r="F45" s="131"/>
      <c r="G45" s="131"/>
      <c r="H45" s="131"/>
      <c r="I45" s="131"/>
      <c r="J45" s="131"/>
      <c r="K45" s="131"/>
      <c r="L45" s="131"/>
      <c r="M45" s="113"/>
      <c r="N45" s="113"/>
      <c r="O45" s="131"/>
      <c r="P45" s="132" t="s">
        <v>33</v>
      </c>
      <c r="Q45" s="132"/>
      <c r="R45" s="113"/>
      <c r="S45" s="133"/>
    </row>
    <row r="46" spans="1:25" ht="13.5" customHeight="1" x14ac:dyDescent="0.3">
      <c r="A46" s="129"/>
      <c r="B46" s="113"/>
      <c r="C46" s="130"/>
      <c r="D46" s="131"/>
      <c r="E46" s="131"/>
      <c r="F46" s="131"/>
      <c r="G46" s="131"/>
      <c r="H46" s="131"/>
      <c r="I46" s="131"/>
      <c r="J46" s="131"/>
      <c r="K46" s="131"/>
      <c r="L46" s="131"/>
      <c r="M46" s="113"/>
      <c r="N46" s="113"/>
      <c r="O46" s="131"/>
      <c r="P46" s="134"/>
      <c r="Q46" s="134"/>
      <c r="R46" s="113"/>
      <c r="S46" s="133"/>
    </row>
    <row r="47" spans="1:25" x14ac:dyDescent="0.3">
      <c r="A47" s="129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35"/>
    </row>
    <row r="48" spans="1:25" ht="16.5" customHeight="1" x14ac:dyDescent="0.3">
      <c r="A48" s="129"/>
      <c r="B48" s="136"/>
      <c r="C48" s="136"/>
      <c r="D48" s="136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8"/>
      <c r="P48" s="139"/>
      <c r="Q48" s="139"/>
      <c r="R48" s="140"/>
      <c r="S48" s="133"/>
    </row>
    <row r="49" spans="1:19" ht="7.5" customHeight="1" thickBot="1" x14ac:dyDescent="0.35">
      <c r="A49" s="141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3"/>
    </row>
    <row r="50" spans="1:19" x14ac:dyDescent="0.3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</row>
    <row r="51" spans="1:19" x14ac:dyDescent="0.3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</row>
    <row r="52" spans="1:19" x14ac:dyDescent="0.3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</row>
    <row r="53" spans="1:19" x14ac:dyDescent="0.3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</row>
    <row r="54" spans="1:19" x14ac:dyDescent="0.3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</row>
    <row r="55" spans="1:19" x14ac:dyDescent="0.3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</row>
    <row r="56" spans="1:19" x14ac:dyDescent="0.3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</row>
  </sheetData>
  <mergeCells count="41">
    <mergeCell ref="A1:S1"/>
    <mergeCell ref="A3:S3"/>
    <mergeCell ref="A4:S4"/>
    <mergeCell ref="A6:S6"/>
    <mergeCell ref="B12:S12"/>
    <mergeCell ref="A7:S7"/>
    <mergeCell ref="B10:S10"/>
    <mergeCell ref="B8:S8"/>
    <mergeCell ref="B9:S9"/>
    <mergeCell ref="B11:S11"/>
    <mergeCell ref="C13:S13"/>
    <mergeCell ref="C14:S14"/>
    <mergeCell ref="C30:S30"/>
    <mergeCell ref="D16:S16"/>
    <mergeCell ref="D17:S17"/>
    <mergeCell ref="D20:S20"/>
    <mergeCell ref="C15:S15"/>
    <mergeCell ref="D18:S18"/>
    <mergeCell ref="D19:S19"/>
    <mergeCell ref="B29:S29"/>
    <mergeCell ref="D23:S23"/>
    <mergeCell ref="D22:S22"/>
    <mergeCell ref="D28:S28"/>
    <mergeCell ref="D21:S21"/>
    <mergeCell ref="C24:S24"/>
    <mergeCell ref="P45:Q45"/>
    <mergeCell ref="D27:S27"/>
    <mergeCell ref="B41:S41"/>
    <mergeCell ref="D25:S25"/>
    <mergeCell ref="D26:S26"/>
    <mergeCell ref="B34:S34"/>
    <mergeCell ref="B36:S36"/>
    <mergeCell ref="A42:S42"/>
    <mergeCell ref="B40:S40"/>
    <mergeCell ref="C37:S37"/>
    <mergeCell ref="C39:S39"/>
    <mergeCell ref="C38:S38"/>
    <mergeCell ref="B32:S32"/>
    <mergeCell ref="B33:S33"/>
    <mergeCell ref="B35:S35"/>
    <mergeCell ref="C31:S31"/>
  </mergeCells>
  <phoneticPr fontId="3" type="noConversion"/>
  <printOptions horizontalCentered="1" verticalCentered="1"/>
  <pageMargins left="0.27559055118110237" right="0.31496062992125984" top="0.19685039370078741" bottom="0.39370078740157483" header="0.23622047244094491" footer="0.19685039370078741"/>
  <pageSetup paperSize="9" scale="70" fitToHeight="2" orientation="landscape" r:id="rId1"/>
  <headerFooter alignWithMargins="0">
    <oddFooter>&amp;CPagina &amp;P di &amp;N</oddFooter>
  </headerFooter>
  <rowBreaks count="1" manualBreakCount="1">
    <brk id="28" max="18" man="1"/>
  </rowBreaks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5C774-7A4E-824C-8019-08EE05D0207E}">
  <dimension ref="A1:AC95"/>
  <sheetViews>
    <sheetView showGridLines="0" topLeftCell="A79" zoomScaleNormal="100" workbookViewId="0">
      <selection activeCell="M90" sqref="M90"/>
    </sheetView>
  </sheetViews>
  <sheetFormatPr defaultColWidth="8.7109375" defaultRowHeight="16.5" x14ac:dyDescent="0.3"/>
  <cols>
    <col min="1" max="2" width="8.7109375" style="114"/>
    <col min="3" max="3" width="14.7109375" style="149" bestFit="1" customWidth="1"/>
    <col min="4" max="4" width="29.42578125" style="149" bestFit="1" customWidth="1"/>
    <col min="5" max="5" width="15.7109375" style="149" bestFit="1" customWidth="1"/>
    <col min="6" max="6" width="13" style="114" bestFit="1" customWidth="1"/>
    <col min="7" max="7" width="16.28515625" style="149" bestFit="1" customWidth="1"/>
    <col min="8" max="8" width="19.28515625" style="149" bestFit="1" customWidth="1"/>
    <col min="9" max="9" width="17.7109375" style="114" customWidth="1"/>
    <col min="10" max="10" width="9.42578125" style="114" customWidth="1"/>
    <col min="11" max="11" width="15.7109375" style="114" bestFit="1" customWidth="1"/>
    <col min="12" max="12" width="11.7109375" style="114" bestFit="1" customWidth="1"/>
    <col min="13" max="13" width="16.42578125" style="114" bestFit="1" customWidth="1"/>
    <col min="14" max="14" width="11.28515625" style="114" bestFit="1" customWidth="1"/>
    <col min="15" max="15" width="16.42578125" style="114" bestFit="1" customWidth="1"/>
    <col min="16" max="16" width="14.140625" style="114" bestFit="1" customWidth="1"/>
    <col min="17" max="17" width="18.140625" style="114" customWidth="1"/>
    <col min="18" max="18" width="19" style="114" bestFit="1" customWidth="1"/>
    <col min="19" max="19" width="19.5703125" style="114" bestFit="1" customWidth="1"/>
    <col min="20" max="20" width="21.28515625" style="114" bestFit="1" customWidth="1"/>
    <col min="21" max="21" width="24.5703125" style="149" bestFit="1" customWidth="1"/>
    <col min="22" max="22" width="10.7109375" style="149" bestFit="1" customWidth="1"/>
    <col min="23" max="23" width="17.7109375" style="114" customWidth="1"/>
    <col min="24" max="24" width="12.7109375" style="114" bestFit="1" customWidth="1"/>
    <col min="25" max="25" width="12" style="114" bestFit="1" customWidth="1"/>
    <col min="26" max="26" width="14.85546875" style="114" bestFit="1" customWidth="1"/>
    <col min="27" max="27" width="19.28515625" style="149" bestFit="1" customWidth="1"/>
    <col min="28" max="28" width="12.28515625" style="114" bestFit="1" customWidth="1"/>
    <col min="29" max="16384" width="8.7109375" style="114"/>
  </cols>
  <sheetData>
    <row r="1" spans="1:29" s="149" customFormat="1" x14ac:dyDescent="0.3">
      <c r="A1" s="144" t="s">
        <v>110</v>
      </c>
      <c r="B1" s="144"/>
      <c r="C1" s="144"/>
      <c r="D1" s="145" t="str">
        <f>+'PAGINA INIZIALE'!B4</f>
        <v>Inserire l'ID della domanda di pagamento parziale di SiSco e la data di inizio delle operazioni di controllo</v>
      </c>
      <c r="E1" s="146"/>
      <c r="F1" s="147"/>
      <c r="G1" s="147"/>
      <c r="H1" s="147"/>
      <c r="I1" s="144" t="s">
        <v>212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7"/>
      <c r="U1" s="147"/>
      <c r="V1" s="147"/>
      <c r="W1" s="147"/>
      <c r="Y1" s="114"/>
      <c r="Z1" s="1">
        <v>2021</v>
      </c>
    </row>
    <row r="2" spans="1:29" s="149" customFormat="1" x14ac:dyDescent="0.3">
      <c r="A2" s="114"/>
      <c r="B2" s="114"/>
      <c r="C2" s="150"/>
      <c r="D2" s="150"/>
      <c r="E2" s="150"/>
      <c r="F2" s="150"/>
      <c r="G2" s="151"/>
      <c r="H2" s="151"/>
      <c r="I2" s="153"/>
      <c r="J2" s="154"/>
      <c r="K2" s="154"/>
      <c r="L2" s="154"/>
      <c r="M2" s="154"/>
      <c r="N2" s="154"/>
      <c r="O2" s="154"/>
      <c r="P2" s="154"/>
      <c r="Q2" s="155"/>
      <c r="R2" s="154"/>
      <c r="S2" s="154"/>
      <c r="T2" s="156"/>
      <c r="U2" s="156"/>
      <c r="V2" s="157"/>
      <c r="W2" s="156"/>
      <c r="X2" s="152"/>
      <c r="Y2" s="152"/>
    </row>
    <row r="3" spans="1:29" s="149" customFormat="1" x14ac:dyDescent="0.3">
      <c r="A3" s="158" t="s">
        <v>26</v>
      </c>
      <c r="B3" s="159">
        <f>g_nome_op</f>
        <v>0</v>
      </c>
      <c r="C3" s="160"/>
      <c r="D3" s="160"/>
      <c r="E3" s="160"/>
      <c r="F3" s="160"/>
      <c r="G3" s="160"/>
      <c r="H3" s="160"/>
      <c r="I3" s="161"/>
      <c r="J3" s="114"/>
      <c r="K3" s="154"/>
      <c r="L3" s="154"/>
      <c r="M3" s="114"/>
      <c r="N3" s="114"/>
      <c r="O3" s="162" t="s">
        <v>27</v>
      </c>
      <c r="P3" s="163">
        <f>g_codice_IT_op</f>
        <v>0</v>
      </c>
      <c r="Q3" s="164"/>
      <c r="R3" s="148"/>
      <c r="S3" s="148"/>
      <c r="T3" s="147"/>
      <c r="U3" s="147"/>
      <c r="V3" s="147"/>
      <c r="X3" s="148"/>
      <c r="Y3" s="114"/>
      <c r="Z3" s="114"/>
    </row>
    <row r="4" spans="1:29" s="149" customFormat="1" x14ac:dyDescent="0.3">
      <c r="A4" s="114"/>
      <c r="B4" s="114"/>
      <c r="C4" s="151"/>
      <c r="D4" s="151"/>
      <c r="E4" s="151"/>
      <c r="F4" s="151"/>
      <c r="G4" s="151"/>
      <c r="H4" s="151"/>
      <c r="I4" s="153"/>
      <c r="J4" s="165"/>
      <c r="K4" s="165"/>
      <c r="L4" s="165"/>
      <c r="M4" s="165"/>
      <c r="N4" s="165"/>
      <c r="O4" s="165"/>
      <c r="P4" s="165"/>
      <c r="Q4" s="164"/>
      <c r="R4" s="165"/>
      <c r="S4" s="165"/>
      <c r="T4" s="166"/>
      <c r="U4" s="166"/>
      <c r="V4" s="167"/>
      <c r="W4" s="166"/>
      <c r="X4" s="152"/>
      <c r="Y4" s="152"/>
    </row>
    <row r="5" spans="1:29" s="149" customFormat="1" x14ac:dyDescent="0.3">
      <c r="A5" s="168" t="s">
        <v>28</v>
      </c>
      <c r="B5" s="168"/>
      <c r="C5" s="169"/>
      <c r="D5" s="170"/>
      <c r="E5" s="171"/>
      <c r="F5" s="172"/>
      <c r="G5" s="150"/>
      <c r="H5" s="150"/>
      <c r="I5" s="173"/>
      <c r="J5" s="114"/>
      <c r="K5" s="174"/>
      <c r="L5" s="174"/>
      <c r="M5" s="174"/>
      <c r="N5" s="174"/>
      <c r="O5" s="175" t="s">
        <v>29</v>
      </c>
      <c r="P5" s="176">
        <f>g_annualita</f>
        <v>0</v>
      </c>
      <c r="Q5" s="164"/>
      <c r="R5" s="177"/>
      <c r="S5" s="177"/>
      <c r="T5" s="178"/>
      <c r="U5" s="178"/>
      <c r="V5" s="179"/>
      <c r="W5" s="178"/>
      <c r="X5" s="152"/>
      <c r="Y5" s="152"/>
    </row>
    <row r="6" spans="1:29" s="149" customFormat="1" x14ac:dyDescent="0.3">
      <c r="A6" s="177"/>
      <c r="B6" s="177"/>
      <c r="C6" s="151"/>
      <c r="D6" s="151"/>
      <c r="E6" s="151"/>
      <c r="F6" s="151"/>
      <c r="G6" s="151"/>
      <c r="H6" s="151"/>
      <c r="I6" s="153"/>
      <c r="J6" s="180"/>
      <c r="K6" s="180"/>
      <c r="L6" s="180"/>
      <c r="M6" s="180"/>
      <c r="N6" s="180"/>
      <c r="O6" s="181"/>
      <c r="P6" s="165"/>
      <c r="Q6" s="182"/>
      <c r="R6" s="165"/>
      <c r="S6" s="165"/>
      <c r="T6" s="166"/>
      <c r="U6" s="166"/>
      <c r="V6" s="167"/>
      <c r="W6" s="166"/>
      <c r="X6" s="152"/>
      <c r="Y6" s="152"/>
    </row>
    <row r="7" spans="1:29" s="149" customFormat="1" x14ac:dyDescent="0.3">
      <c r="A7" s="124" t="s">
        <v>30</v>
      </c>
      <c r="B7" s="124"/>
      <c r="C7" s="183"/>
      <c r="D7" s="220"/>
      <c r="E7" s="221"/>
      <c r="F7" s="222"/>
      <c r="G7" s="184"/>
      <c r="H7" s="223"/>
      <c r="I7" s="114"/>
      <c r="J7" s="114"/>
      <c r="K7" s="114"/>
      <c r="L7" s="114"/>
      <c r="M7" s="114"/>
      <c r="N7" s="114"/>
      <c r="O7" s="175" t="s">
        <v>17</v>
      </c>
      <c r="P7" s="185" t="s">
        <v>137</v>
      </c>
      <c r="Q7" s="186"/>
      <c r="R7" s="187"/>
      <c r="S7" s="187"/>
      <c r="T7" s="188"/>
      <c r="U7" s="188"/>
      <c r="V7" s="189"/>
      <c r="W7" s="166"/>
      <c r="X7" s="152"/>
      <c r="Y7" s="152"/>
    </row>
    <row r="8" spans="1:29" s="149" customFormat="1" x14ac:dyDescent="0.3">
      <c r="A8" s="114"/>
      <c r="B8" s="114"/>
      <c r="D8" s="151"/>
      <c r="E8" s="151"/>
      <c r="F8" s="151"/>
      <c r="G8" s="151"/>
      <c r="H8" s="151"/>
      <c r="I8" s="153"/>
      <c r="J8" s="165"/>
      <c r="K8" s="165"/>
      <c r="L8" s="165"/>
      <c r="M8" s="165"/>
      <c r="N8" s="165"/>
      <c r="O8" s="165"/>
      <c r="P8" s="165"/>
      <c r="Q8" s="182"/>
      <c r="R8" s="165"/>
      <c r="S8" s="165"/>
      <c r="T8" s="166"/>
      <c r="U8" s="166"/>
      <c r="V8" s="167"/>
      <c r="W8" s="166"/>
      <c r="X8" s="152"/>
      <c r="Y8" s="152"/>
    </row>
    <row r="9" spans="1:29" x14ac:dyDescent="0.3">
      <c r="A9" s="224" t="s">
        <v>136</v>
      </c>
      <c r="B9" s="224"/>
      <c r="C9" s="225"/>
      <c r="D9" s="225"/>
      <c r="E9" s="225"/>
      <c r="F9" s="224"/>
      <c r="G9" s="225"/>
      <c r="H9" s="225"/>
      <c r="I9" s="224"/>
      <c r="J9" s="224"/>
      <c r="K9" s="224"/>
      <c r="L9" s="224"/>
      <c r="M9" s="224"/>
      <c r="N9" s="224"/>
      <c r="O9" s="224"/>
      <c r="P9" s="224"/>
      <c r="Q9" s="224"/>
    </row>
    <row r="10" spans="1:29" s="119" customFormat="1" ht="42.75" x14ac:dyDescent="0.2">
      <c r="A10" s="122" t="s">
        <v>140</v>
      </c>
      <c r="B10" s="122" t="s">
        <v>166</v>
      </c>
      <c r="C10" s="122" t="s">
        <v>167</v>
      </c>
      <c r="D10" s="122" t="s">
        <v>88</v>
      </c>
      <c r="E10" s="122" t="s">
        <v>89</v>
      </c>
      <c r="F10" s="122" t="s">
        <v>23</v>
      </c>
      <c r="G10" s="122" t="s">
        <v>90</v>
      </c>
      <c r="H10" s="122" t="s">
        <v>91</v>
      </c>
      <c r="I10" s="122" t="s">
        <v>154</v>
      </c>
      <c r="J10" s="122" t="s">
        <v>155</v>
      </c>
      <c r="K10" s="122" t="s">
        <v>92</v>
      </c>
      <c r="L10" s="122" t="s">
        <v>93</v>
      </c>
      <c r="M10" s="122" t="s">
        <v>94</v>
      </c>
      <c r="N10" s="122" t="s">
        <v>156</v>
      </c>
      <c r="O10" s="122" t="s">
        <v>157</v>
      </c>
      <c r="P10" s="122" t="s">
        <v>158</v>
      </c>
      <c r="Q10" s="122" t="s">
        <v>168</v>
      </c>
      <c r="R10" s="122" t="s">
        <v>159</v>
      </c>
      <c r="S10" s="122" t="s">
        <v>95</v>
      </c>
      <c r="T10" s="122" t="s">
        <v>160</v>
      </c>
      <c r="U10" s="122" t="s">
        <v>161</v>
      </c>
      <c r="V10" s="122" t="s">
        <v>169</v>
      </c>
      <c r="W10" s="122" t="s">
        <v>170</v>
      </c>
      <c r="X10" s="122" t="s">
        <v>162</v>
      </c>
      <c r="Y10" s="122" t="s">
        <v>163</v>
      </c>
      <c r="Z10" s="122" t="s">
        <v>164</v>
      </c>
      <c r="AA10" s="122" t="s">
        <v>165</v>
      </c>
      <c r="AB10" s="122" t="s">
        <v>178</v>
      </c>
      <c r="AC10" s="122" t="s">
        <v>97</v>
      </c>
    </row>
    <row r="11" spans="1:29" x14ac:dyDescent="0.3">
      <c r="F11" s="177"/>
      <c r="M11" s="226"/>
      <c r="O11" s="226"/>
      <c r="R11" s="226"/>
      <c r="S11" s="226"/>
      <c r="U11" s="226"/>
      <c r="V11" s="226"/>
      <c r="W11" s="226"/>
      <c r="X11" s="149"/>
      <c r="Y11" s="149"/>
      <c r="Z11" s="226"/>
      <c r="AA11" s="226"/>
      <c r="AB11" s="226"/>
      <c r="AC11" s="149"/>
    </row>
    <row r="12" spans="1:29" x14ac:dyDescent="0.3">
      <c r="F12" s="177"/>
      <c r="M12" s="226"/>
      <c r="O12" s="226"/>
      <c r="R12" s="226"/>
      <c r="S12" s="226"/>
      <c r="U12" s="226"/>
      <c r="V12" s="226"/>
      <c r="W12" s="226"/>
      <c r="X12" s="149"/>
      <c r="Y12" s="149"/>
      <c r="Z12" s="226"/>
      <c r="AA12" s="226"/>
      <c r="AB12" s="226"/>
      <c r="AC12" s="149"/>
    </row>
    <row r="13" spans="1:29" x14ac:dyDescent="0.3">
      <c r="F13" s="177"/>
      <c r="M13" s="226"/>
      <c r="O13" s="226"/>
      <c r="R13" s="226"/>
      <c r="S13" s="226"/>
      <c r="U13" s="226"/>
      <c r="V13" s="226"/>
      <c r="W13" s="226"/>
      <c r="X13" s="149"/>
      <c r="Y13" s="149"/>
      <c r="Z13" s="226"/>
      <c r="AA13" s="226"/>
      <c r="AB13" s="226"/>
      <c r="AC13" s="149"/>
    </row>
    <row r="14" spans="1:29" x14ac:dyDescent="0.3">
      <c r="F14" s="177"/>
      <c r="M14" s="226"/>
      <c r="O14" s="226"/>
      <c r="R14" s="226"/>
      <c r="S14" s="226"/>
      <c r="U14" s="226"/>
      <c r="V14" s="226"/>
      <c r="W14" s="226"/>
      <c r="X14" s="149"/>
      <c r="Y14" s="149"/>
      <c r="Z14" s="226"/>
      <c r="AA14" s="226"/>
      <c r="AB14" s="226"/>
      <c r="AC14" s="149"/>
    </row>
    <row r="15" spans="1:29" x14ac:dyDescent="0.3">
      <c r="F15" s="177"/>
      <c r="M15" s="226"/>
      <c r="O15" s="226"/>
      <c r="R15" s="226"/>
      <c r="S15" s="226"/>
      <c r="U15" s="226"/>
      <c r="V15" s="226"/>
      <c r="W15" s="226"/>
      <c r="X15" s="149"/>
      <c r="Y15" s="149"/>
      <c r="Z15" s="226"/>
      <c r="AA15" s="226"/>
      <c r="AB15" s="226"/>
      <c r="AC15" s="149"/>
    </row>
    <row r="16" spans="1:29" x14ac:dyDescent="0.3">
      <c r="A16" s="114" t="s">
        <v>171</v>
      </c>
      <c r="S16" s="227">
        <f>SUBTOTAL(109,OB1_M31[Rendicontato])</f>
        <v>0</v>
      </c>
      <c r="U16" s="227">
        <f>SUBTOTAL(109,OB1_M31[Importo pagamento])</f>
        <v>0</v>
      </c>
      <c r="V16" s="114"/>
      <c r="X16" s="149"/>
      <c r="Y16" s="149"/>
      <c r="Z16" s="227">
        <f>SUBTOTAL(109,OB1_M31[Ammesso])</f>
        <v>0</v>
      </c>
      <c r="AA16" s="227">
        <f>SUBTOTAL(109,OB1_M31[Non ammesso])</f>
        <v>0</v>
      </c>
      <c r="AB16" s="227">
        <f>SUBTOTAL(109,OB1_M31[Non rendicontabile])</f>
        <v>0</v>
      </c>
      <c r="AC16" s="149"/>
    </row>
    <row r="17" spans="1:29" x14ac:dyDescent="0.3">
      <c r="A17" s="114" t="s">
        <v>172</v>
      </c>
      <c r="S17" s="227"/>
      <c r="U17" s="227"/>
      <c r="V17" s="114"/>
      <c r="X17" s="149"/>
      <c r="Y17" s="149"/>
      <c r="Z17" s="227"/>
      <c r="AA17" s="227"/>
      <c r="AB17" s="149"/>
    </row>
    <row r="18" spans="1:29" x14ac:dyDescent="0.3">
      <c r="A18" s="148" t="s">
        <v>135</v>
      </c>
    </row>
    <row r="19" spans="1:29" ht="42.75" x14ac:dyDescent="0.3">
      <c r="A19" s="122" t="s">
        <v>140</v>
      </c>
      <c r="B19" s="122" t="s">
        <v>166</v>
      </c>
      <c r="C19" s="122" t="s">
        <v>167</v>
      </c>
      <c r="D19" s="122" t="s">
        <v>88</v>
      </c>
      <c r="E19" s="122" t="s">
        <v>89</v>
      </c>
      <c r="F19" s="122" t="s">
        <v>23</v>
      </c>
      <c r="G19" s="122" t="s">
        <v>90</v>
      </c>
      <c r="H19" s="122" t="s">
        <v>91</v>
      </c>
      <c r="I19" s="122" t="s">
        <v>154</v>
      </c>
      <c r="J19" s="122" t="s">
        <v>155</v>
      </c>
      <c r="K19" s="122" t="s">
        <v>92</v>
      </c>
      <c r="L19" s="122" t="s">
        <v>93</v>
      </c>
      <c r="M19" s="122" t="s">
        <v>94</v>
      </c>
      <c r="N19" s="122" t="s">
        <v>156</v>
      </c>
      <c r="O19" s="122" t="s">
        <v>157</v>
      </c>
      <c r="P19" s="122" t="s">
        <v>158</v>
      </c>
      <c r="Q19" s="122" t="s">
        <v>168</v>
      </c>
      <c r="R19" s="122" t="s">
        <v>159</v>
      </c>
      <c r="S19" s="122" t="s">
        <v>95</v>
      </c>
      <c r="T19" s="122" t="s">
        <v>160</v>
      </c>
      <c r="U19" s="122" t="s">
        <v>161</v>
      </c>
      <c r="V19" s="122" t="s">
        <v>169</v>
      </c>
      <c r="W19" s="122" t="s">
        <v>170</v>
      </c>
      <c r="X19" s="122" t="s">
        <v>162</v>
      </c>
      <c r="Y19" s="122" t="s">
        <v>163</v>
      </c>
      <c r="Z19" s="122" t="s">
        <v>164</v>
      </c>
      <c r="AA19" s="122" t="s">
        <v>165</v>
      </c>
      <c r="AB19" s="122" t="s">
        <v>178</v>
      </c>
      <c r="AC19" s="122" t="s">
        <v>97</v>
      </c>
    </row>
    <row r="20" spans="1:29" x14ac:dyDescent="0.3">
      <c r="M20" s="226"/>
      <c r="O20" s="226"/>
      <c r="Q20" s="226"/>
      <c r="R20" s="226"/>
      <c r="S20" s="226"/>
      <c r="U20" s="226"/>
      <c r="W20" s="149"/>
      <c r="X20" s="226"/>
      <c r="Y20" s="226"/>
      <c r="AA20" s="114"/>
      <c r="AC20" s="149"/>
    </row>
    <row r="21" spans="1:29" x14ac:dyDescent="0.3">
      <c r="M21" s="226"/>
      <c r="O21" s="226"/>
      <c r="Q21" s="226"/>
      <c r="R21" s="226"/>
      <c r="S21" s="226"/>
      <c r="U21" s="226"/>
      <c r="W21" s="149"/>
      <c r="X21" s="226"/>
      <c r="Y21" s="226"/>
      <c r="AA21" s="114"/>
      <c r="AC21" s="149"/>
    </row>
    <row r="22" spans="1:29" x14ac:dyDescent="0.3">
      <c r="M22" s="226"/>
      <c r="O22" s="226"/>
      <c r="Q22" s="226"/>
      <c r="R22" s="226"/>
      <c r="S22" s="226"/>
      <c r="U22" s="226"/>
      <c r="W22" s="149"/>
      <c r="X22" s="226"/>
      <c r="Y22" s="226"/>
      <c r="AA22" s="114"/>
      <c r="AC22" s="149"/>
    </row>
    <row r="23" spans="1:29" x14ac:dyDescent="0.3">
      <c r="M23" s="226"/>
      <c r="O23" s="226"/>
      <c r="Q23" s="226"/>
      <c r="R23" s="226"/>
      <c r="S23" s="226"/>
      <c r="U23" s="226"/>
      <c r="W23" s="149"/>
      <c r="X23" s="226"/>
      <c r="Y23" s="226"/>
      <c r="AA23" s="114"/>
      <c r="AC23" s="149"/>
    </row>
    <row r="24" spans="1:29" x14ac:dyDescent="0.3">
      <c r="M24" s="226"/>
      <c r="O24" s="226"/>
      <c r="Q24" s="226"/>
      <c r="R24" s="226"/>
      <c r="S24" s="226"/>
      <c r="U24" s="226"/>
      <c r="W24" s="149"/>
      <c r="X24" s="226"/>
      <c r="Y24" s="226"/>
      <c r="AA24" s="114"/>
      <c r="AC24" s="149"/>
    </row>
    <row r="25" spans="1:29" x14ac:dyDescent="0.3">
      <c r="A25" s="114" t="s">
        <v>173</v>
      </c>
      <c r="S25" s="227">
        <f>SUBTOTAL(109,OB2_M32[Rendicontato])</f>
        <v>0</v>
      </c>
      <c r="U25" s="227">
        <f>SUBTOTAL(109,OB2_M32[Importo pagamento])</f>
        <v>0</v>
      </c>
      <c r="W25" s="149"/>
      <c r="Z25" s="227">
        <f>SUBTOTAL(109,OB2_M32[Ammesso])</f>
        <v>0</v>
      </c>
      <c r="AA25" s="227">
        <f>SUBTOTAL(109,OB2_M32[Non ammesso])</f>
        <v>0</v>
      </c>
      <c r="AB25" s="227">
        <f>SUBTOTAL(109,OB2_M32[Non rendicontabile])</f>
        <v>0</v>
      </c>
      <c r="AC25" s="149"/>
    </row>
    <row r="26" spans="1:29" x14ac:dyDescent="0.3">
      <c r="A26" s="114" t="s">
        <v>172</v>
      </c>
      <c r="S26" s="227"/>
      <c r="U26" s="227"/>
      <c r="W26" s="149"/>
      <c r="Z26" s="227"/>
      <c r="AA26" s="227"/>
      <c r="AB26" s="149"/>
    </row>
    <row r="27" spans="1:29" x14ac:dyDescent="0.3">
      <c r="A27" s="148" t="s">
        <v>134</v>
      </c>
    </row>
    <row r="28" spans="1:29" ht="42.75" x14ac:dyDescent="0.3">
      <c r="A28" s="122" t="s">
        <v>140</v>
      </c>
      <c r="B28" s="122" t="s">
        <v>166</v>
      </c>
      <c r="C28" s="122" t="s">
        <v>167</v>
      </c>
      <c r="D28" s="122" t="s">
        <v>88</v>
      </c>
      <c r="E28" s="122" t="s">
        <v>89</v>
      </c>
      <c r="F28" s="122" t="s">
        <v>23</v>
      </c>
      <c r="G28" s="122" t="s">
        <v>90</v>
      </c>
      <c r="H28" s="122" t="s">
        <v>91</v>
      </c>
      <c r="I28" s="122" t="s">
        <v>154</v>
      </c>
      <c r="J28" s="122" t="s">
        <v>155</v>
      </c>
      <c r="K28" s="122" t="s">
        <v>92</v>
      </c>
      <c r="L28" s="122" t="s">
        <v>93</v>
      </c>
      <c r="M28" s="122" t="s">
        <v>94</v>
      </c>
      <c r="N28" s="122" t="s">
        <v>156</v>
      </c>
      <c r="O28" s="122" t="s">
        <v>157</v>
      </c>
      <c r="P28" s="122" t="s">
        <v>158</v>
      </c>
      <c r="Q28" s="122" t="s">
        <v>168</v>
      </c>
      <c r="R28" s="122" t="s">
        <v>159</v>
      </c>
      <c r="S28" s="122" t="s">
        <v>95</v>
      </c>
      <c r="T28" s="122" t="s">
        <v>160</v>
      </c>
      <c r="U28" s="122" t="s">
        <v>161</v>
      </c>
      <c r="V28" s="122" t="s">
        <v>169</v>
      </c>
      <c r="W28" s="122" t="s">
        <v>170</v>
      </c>
      <c r="X28" s="122" t="s">
        <v>162</v>
      </c>
      <c r="Y28" s="122" t="s">
        <v>163</v>
      </c>
      <c r="Z28" s="122" t="s">
        <v>164</v>
      </c>
      <c r="AA28" s="122" t="s">
        <v>165</v>
      </c>
      <c r="AB28" s="122" t="s">
        <v>178</v>
      </c>
      <c r="AC28" s="122" t="s">
        <v>97</v>
      </c>
    </row>
    <row r="29" spans="1:29" x14ac:dyDescent="0.3">
      <c r="M29" s="226"/>
      <c r="O29" s="226"/>
      <c r="Q29" s="226"/>
      <c r="R29" s="226"/>
      <c r="S29" s="226"/>
      <c r="U29" s="226"/>
      <c r="W29" s="149"/>
      <c r="X29" s="226"/>
      <c r="Y29" s="226"/>
      <c r="Z29" s="226"/>
      <c r="AA29" s="226"/>
      <c r="AB29" s="226"/>
      <c r="AC29" s="149"/>
    </row>
    <row r="30" spans="1:29" x14ac:dyDescent="0.3">
      <c r="M30" s="226"/>
      <c r="O30" s="226"/>
      <c r="Q30" s="226"/>
      <c r="R30" s="226"/>
      <c r="S30" s="226"/>
      <c r="U30" s="226"/>
      <c r="W30" s="149"/>
      <c r="X30" s="226"/>
      <c r="Y30" s="226"/>
      <c r="Z30" s="226"/>
      <c r="AA30" s="226"/>
      <c r="AB30" s="226"/>
      <c r="AC30" s="149"/>
    </row>
    <row r="31" spans="1:29" x14ac:dyDescent="0.3">
      <c r="M31" s="226"/>
      <c r="O31" s="226"/>
      <c r="Q31" s="226"/>
      <c r="R31" s="226"/>
      <c r="S31" s="226"/>
      <c r="U31" s="226"/>
      <c r="W31" s="149"/>
      <c r="X31" s="226"/>
      <c r="Y31" s="226"/>
      <c r="Z31" s="226"/>
      <c r="AA31" s="226"/>
      <c r="AB31" s="226"/>
      <c r="AC31" s="149"/>
    </row>
    <row r="32" spans="1:29" x14ac:dyDescent="0.3">
      <c r="M32" s="226"/>
      <c r="O32" s="226"/>
      <c r="Q32" s="226"/>
      <c r="R32" s="226"/>
      <c r="S32" s="226"/>
      <c r="U32" s="226"/>
      <c r="W32" s="149"/>
      <c r="X32" s="226"/>
      <c r="Y32" s="226"/>
      <c r="Z32" s="226"/>
      <c r="AA32" s="226"/>
      <c r="AB32" s="226"/>
      <c r="AC32" s="149"/>
    </row>
    <row r="33" spans="1:29" x14ac:dyDescent="0.3">
      <c r="M33" s="226"/>
      <c r="O33" s="226"/>
      <c r="Q33" s="226"/>
      <c r="R33" s="226"/>
      <c r="S33" s="226"/>
      <c r="U33" s="226"/>
      <c r="W33" s="149"/>
      <c r="X33" s="226"/>
      <c r="Y33" s="226"/>
      <c r="Z33" s="226"/>
      <c r="AA33" s="226"/>
      <c r="AB33" s="226"/>
      <c r="AC33" s="149"/>
    </row>
    <row r="34" spans="1:29" x14ac:dyDescent="0.3">
      <c r="A34" s="114" t="s">
        <v>133</v>
      </c>
      <c r="S34" s="227">
        <f>SUBTOTAL(109,OB3_M1[Rendicontato])</f>
        <v>0</v>
      </c>
      <c r="U34" s="227">
        <f>SUBTOTAL(109,OB3_M1[Importo pagamento])</f>
        <v>0</v>
      </c>
      <c r="W34" s="149"/>
      <c r="Z34" s="227">
        <f>SUBTOTAL(109,OB3_M1[Ammesso])</f>
        <v>0</v>
      </c>
      <c r="AA34" s="227">
        <f>SUBTOTAL(109,OB3_M1[Non ammesso])</f>
        <v>0</v>
      </c>
      <c r="AB34" s="227">
        <f>SUBTOTAL(109,OB3_M1[Non rendicontabile])</f>
        <v>0</v>
      </c>
      <c r="AC34" s="149"/>
    </row>
    <row r="35" spans="1:29" x14ac:dyDescent="0.3">
      <c r="A35" s="114" t="s">
        <v>172</v>
      </c>
      <c r="S35" s="227"/>
      <c r="U35" s="227"/>
      <c r="W35" s="149"/>
      <c r="Z35" s="227"/>
      <c r="AA35" s="227"/>
      <c r="AB35" s="149"/>
    </row>
    <row r="36" spans="1:29" x14ac:dyDescent="0.3">
      <c r="A36" s="148" t="s">
        <v>132</v>
      </c>
    </row>
    <row r="37" spans="1:29" ht="42.75" x14ac:dyDescent="0.3">
      <c r="A37" s="122" t="s">
        <v>140</v>
      </c>
      <c r="B37" s="122" t="s">
        <v>166</v>
      </c>
      <c r="C37" s="122" t="s">
        <v>167</v>
      </c>
      <c r="D37" s="122" t="s">
        <v>88</v>
      </c>
      <c r="E37" s="122" t="s">
        <v>89</v>
      </c>
      <c r="F37" s="122" t="s">
        <v>23</v>
      </c>
      <c r="G37" s="122" t="s">
        <v>90</v>
      </c>
      <c r="H37" s="122" t="s">
        <v>91</v>
      </c>
      <c r="I37" s="122" t="s">
        <v>154</v>
      </c>
      <c r="J37" s="122" t="s">
        <v>155</v>
      </c>
      <c r="K37" s="122" t="s">
        <v>92</v>
      </c>
      <c r="L37" s="122" t="s">
        <v>93</v>
      </c>
      <c r="M37" s="122" t="s">
        <v>94</v>
      </c>
      <c r="N37" s="122" t="s">
        <v>156</v>
      </c>
      <c r="O37" s="122" t="s">
        <v>157</v>
      </c>
      <c r="P37" s="122" t="s">
        <v>158</v>
      </c>
      <c r="Q37" s="122" t="s">
        <v>168</v>
      </c>
      <c r="R37" s="122" t="s">
        <v>159</v>
      </c>
      <c r="S37" s="122" t="s">
        <v>95</v>
      </c>
      <c r="T37" s="122" t="s">
        <v>160</v>
      </c>
      <c r="U37" s="122" t="s">
        <v>161</v>
      </c>
      <c r="V37" s="122" t="s">
        <v>169</v>
      </c>
      <c r="W37" s="122" t="s">
        <v>170</v>
      </c>
      <c r="X37" s="122" t="s">
        <v>162</v>
      </c>
      <c r="Y37" s="122" t="s">
        <v>163</v>
      </c>
      <c r="Z37" s="122" t="s">
        <v>164</v>
      </c>
      <c r="AA37" s="122" t="s">
        <v>165</v>
      </c>
      <c r="AB37" s="122" t="s">
        <v>178</v>
      </c>
      <c r="AC37" s="122" t="s">
        <v>97</v>
      </c>
    </row>
    <row r="38" spans="1:29" x14ac:dyDescent="0.3">
      <c r="M38" s="226"/>
      <c r="O38" s="226"/>
      <c r="Q38" s="226"/>
      <c r="R38" s="226"/>
      <c r="S38" s="226"/>
      <c r="U38" s="226"/>
      <c r="W38" s="149"/>
      <c r="X38" s="226"/>
      <c r="Y38" s="226"/>
      <c r="AA38" s="114"/>
      <c r="AC38" s="149"/>
    </row>
    <row r="39" spans="1:29" x14ac:dyDescent="0.3">
      <c r="M39" s="226"/>
      <c r="O39" s="226"/>
      <c r="Q39" s="226"/>
      <c r="R39" s="226"/>
      <c r="S39" s="226"/>
      <c r="U39" s="226"/>
      <c r="W39" s="149"/>
      <c r="X39" s="226"/>
      <c r="Y39" s="226"/>
      <c r="AA39" s="114"/>
      <c r="AC39" s="149"/>
    </row>
    <row r="40" spans="1:29" x14ac:dyDescent="0.3">
      <c r="M40" s="226"/>
      <c r="O40" s="226"/>
      <c r="Q40" s="226"/>
      <c r="R40" s="226"/>
      <c r="S40" s="226"/>
      <c r="U40" s="226"/>
      <c r="W40" s="149"/>
      <c r="X40" s="226"/>
      <c r="Y40" s="226"/>
      <c r="AA40" s="114"/>
      <c r="AC40" s="149"/>
    </row>
    <row r="41" spans="1:29" x14ac:dyDescent="0.3">
      <c r="M41" s="226"/>
      <c r="O41" s="226"/>
      <c r="Q41" s="226"/>
      <c r="R41" s="226"/>
      <c r="S41" s="226"/>
      <c r="U41" s="226"/>
      <c r="W41" s="149"/>
      <c r="X41" s="226"/>
      <c r="Y41" s="226"/>
      <c r="AA41" s="114"/>
      <c r="AC41" s="149"/>
    </row>
    <row r="42" spans="1:29" x14ac:dyDescent="0.3">
      <c r="M42" s="226"/>
      <c r="O42" s="226"/>
      <c r="Q42" s="226"/>
      <c r="R42" s="226"/>
      <c r="S42" s="226"/>
      <c r="U42" s="226"/>
      <c r="W42" s="149"/>
      <c r="X42" s="226"/>
      <c r="Y42" s="226"/>
      <c r="AA42" s="114"/>
      <c r="AC42" s="149"/>
    </row>
    <row r="43" spans="1:29" x14ac:dyDescent="0.3">
      <c r="A43" s="114" t="s">
        <v>131</v>
      </c>
      <c r="S43" s="227">
        <f>SUBTOTAL(109,OB3_M2[Rendicontato])</f>
        <v>0</v>
      </c>
      <c r="U43" s="227">
        <f>SUBTOTAL(109,OB3_M2[Importo pagamento])</f>
        <v>0</v>
      </c>
      <c r="W43" s="149"/>
      <c r="X43" s="227"/>
      <c r="Y43" s="227"/>
      <c r="Z43" s="227">
        <f>SUBTOTAL(109,OB3_M2[Ammesso])</f>
        <v>0</v>
      </c>
      <c r="AA43" s="227">
        <f>SUBTOTAL(109,OB3_M2[Non ammesso])</f>
        <v>0</v>
      </c>
      <c r="AB43" s="227">
        <f>SUBTOTAL(109,OB3_M2[Non rendicontabile])</f>
        <v>0</v>
      </c>
      <c r="AC43" s="149"/>
    </row>
    <row r="44" spans="1:29" x14ac:dyDescent="0.3">
      <c r="A44" s="114" t="s">
        <v>172</v>
      </c>
    </row>
    <row r="45" spans="1:29" x14ac:dyDescent="0.3">
      <c r="A45" s="148" t="s">
        <v>130</v>
      </c>
    </row>
    <row r="46" spans="1:29" ht="42.75" x14ac:dyDescent="0.3">
      <c r="A46" s="122" t="s">
        <v>140</v>
      </c>
      <c r="B46" s="122" t="s">
        <v>166</v>
      </c>
      <c r="C46" s="122" t="s">
        <v>167</v>
      </c>
      <c r="D46" s="122" t="s">
        <v>88</v>
      </c>
      <c r="E46" s="122" t="s">
        <v>89</v>
      </c>
      <c r="F46" s="122" t="s">
        <v>23</v>
      </c>
      <c r="G46" s="122" t="s">
        <v>90</v>
      </c>
      <c r="H46" s="122" t="s">
        <v>91</v>
      </c>
      <c r="I46" s="122" t="s">
        <v>154</v>
      </c>
      <c r="J46" s="122" t="s">
        <v>155</v>
      </c>
      <c r="K46" s="122" t="s">
        <v>92</v>
      </c>
      <c r="L46" s="122" t="s">
        <v>93</v>
      </c>
      <c r="M46" s="122" t="s">
        <v>94</v>
      </c>
      <c r="N46" s="122" t="s">
        <v>156</v>
      </c>
      <c r="O46" s="122" t="s">
        <v>157</v>
      </c>
      <c r="P46" s="122" t="s">
        <v>158</v>
      </c>
      <c r="Q46" s="122" t="s">
        <v>168</v>
      </c>
      <c r="R46" s="122" t="s">
        <v>159</v>
      </c>
      <c r="S46" s="122" t="s">
        <v>95</v>
      </c>
      <c r="T46" s="122" t="s">
        <v>160</v>
      </c>
      <c r="U46" s="122" t="s">
        <v>161</v>
      </c>
      <c r="V46" s="122" t="s">
        <v>169</v>
      </c>
      <c r="W46" s="122" t="s">
        <v>170</v>
      </c>
      <c r="X46" s="122" t="s">
        <v>162</v>
      </c>
      <c r="Y46" s="122" t="s">
        <v>163</v>
      </c>
      <c r="Z46" s="122" t="s">
        <v>164</v>
      </c>
      <c r="AA46" s="122" t="s">
        <v>165</v>
      </c>
      <c r="AB46" s="122" t="s">
        <v>178</v>
      </c>
      <c r="AC46" s="122" t="s">
        <v>97</v>
      </c>
    </row>
    <row r="47" spans="1:29" x14ac:dyDescent="0.3">
      <c r="L47" s="114" t="s">
        <v>47</v>
      </c>
      <c r="M47" s="226"/>
      <c r="O47" s="226"/>
      <c r="Q47" s="226"/>
      <c r="R47" s="226"/>
      <c r="S47" s="226"/>
      <c r="T47" s="114" t="s">
        <v>46</v>
      </c>
      <c r="U47" s="226"/>
      <c r="W47" s="149"/>
      <c r="X47" s="226"/>
      <c r="Y47" s="226"/>
      <c r="AA47" s="114"/>
      <c r="AC47" s="149"/>
    </row>
    <row r="48" spans="1:29" x14ac:dyDescent="0.3">
      <c r="M48" s="226"/>
      <c r="O48" s="226"/>
      <c r="Q48" s="226"/>
      <c r="R48" s="226"/>
      <c r="S48" s="226"/>
      <c r="U48" s="226"/>
      <c r="W48" s="149"/>
      <c r="X48" s="226"/>
      <c r="Y48" s="226"/>
      <c r="AA48" s="114"/>
      <c r="AC48" s="149"/>
    </row>
    <row r="49" spans="1:29" x14ac:dyDescent="0.3">
      <c r="M49" s="226"/>
      <c r="O49" s="226"/>
      <c r="Q49" s="226"/>
      <c r="R49" s="226"/>
      <c r="S49" s="226"/>
      <c r="U49" s="226"/>
      <c r="W49" s="149"/>
      <c r="X49" s="226"/>
      <c r="Y49" s="226"/>
      <c r="AA49" s="114"/>
      <c r="AC49" s="149"/>
    </row>
    <row r="50" spans="1:29" x14ac:dyDescent="0.3">
      <c r="M50" s="226"/>
      <c r="O50" s="226"/>
      <c r="Q50" s="226"/>
      <c r="R50" s="226"/>
      <c r="S50" s="226"/>
      <c r="U50" s="226"/>
      <c r="W50" s="149"/>
      <c r="X50" s="226"/>
      <c r="Y50" s="226"/>
      <c r="AA50" s="114"/>
      <c r="AC50" s="149"/>
    </row>
    <row r="51" spans="1:29" x14ac:dyDescent="0.3">
      <c r="M51" s="226"/>
      <c r="O51" s="226"/>
      <c r="Q51" s="226"/>
      <c r="R51" s="226"/>
      <c r="S51" s="226"/>
      <c r="U51" s="226"/>
      <c r="W51" s="149"/>
      <c r="X51" s="226"/>
      <c r="Y51" s="226"/>
      <c r="AA51" s="114"/>
      <c r="AC51" s="149"/>
    </row>
    <row r="52" spans="1:29" x14ac:dyDescent="0.3">
      <c r="A52" s="114" t="s">
        <v>174</v>
      </c>
      <c r="S52" s="227">
        <f>SUBTOTAL(109,OB4_M6[Rendicontato])</f>
        <v>0</v>
      </c>
      <c r="U52" s="227">
        <f>SUBTOTAL(109,OB4_M6[Importo pagamento])</f>
        <v>0</v>
      </c>
      <c r="W52" s="149"/>
      <c r="X52" s="227"/>
      <c r="Y52" s="227"/>
      <c r="Z52" s="227">
        <f>SUBTOTAL(109,OB4_M6[Ammesso])</f>
        <v>0</v>
      </c>
      <c r="AA52" s="227">
        <f>SUBTOTAL(109,OB4_M6[Non ammesso])</f>
        <v>0</v>
      </c>
      <c r="AB52" s="227">
        <f>SUBTOTAL(109,OB4_M6[Non rendicontabile])</f>
        <v>0</v>
      </c>
      <c r="AC52" s="149"/>
    </row>
    <row r="53" spans="1:29" x14ac:dyDescent="0.3">
      <c r="A53" s="114" t="s">
        <v>172</v>
      </c>
      <c r="S53" s="227"/>
      <c r="U53" s="227"/>
      <c r="W53" s="149"/>
      <c r="X53" s="227"/>
      <c r="Y53" s="227"/>
      <c r="Z53" s="227"/>
      <c r="AA53" s="227"/>
      <c r="AB53" s="149"/>
    </row>
    <row r="54" spans="1:29" x14ac:dyDescent="0.3">
      <c r="A54" s="148" t="s">
        <v>129</v>
      </c>
    </row>
    <row r="55" spans="1:29" ht="42.75" x14ac:dyDescent="0.3">
      <c r="A55" s="122" t="s">
        <v>140</v>
      </c>
      <c r="B55" s="122" t="s">
        <v>166</v>
      </c>
      <c r="C55" s="122" t="s">
        <v>167</v>
      </c>
      <c r="D55" s="122" t="s">
        <v>88</v>
      </c>
      <c r="E55" s="122" t="s">
        <v>89</v>
      </c>
      <c r="F55" s="122" t="s">
        <v>23</v>
      </c>
      <c r="G55" s="122" t="s">
        <v>90</v>
      </c>
      <c r="H55" s="122" t="s">
        <v>91</v>
      </c>
      <c r="I55" s="122" t="s">
        <v>154</v>
      </c>
      <c r="J55" s="122" t="s">
        <v>155</v>
      </c>
      <c r="K55" s="122" t="s">
        <v>92</v>
      </c>
      <c r="L55" s="122" t="s">
        <v>93</v>
      </c>
      <c r="M55" s="122" t="s">
        <v>94</v>
      </c>
      <c r="N55" s="122" t="s">
        <v>156</v>
      </c>
      <c r="O55" s="122" t="s">
        <v>157</v>
      </c>
      <c r="P55" s="122" t="s">
        <v>158</v>
      </c>
      <c r="Q55" s="122" t="s">
        <v>168</v>
      </c>
      <c r="R55" s="122" t="s">
        <v>159</v>
      </c>
      <c r="S55" s="122" t="s">
        <v>95</v>
      </c>
      <c r="T55" s="122" t="s">
        <v>160</v>
      </c>
      <c r="U55" s="122" t="s">
        <v>161</v>
      </c>
      <c r="V55" s="122" t="s">
        <v>169</v>
      </c>
      <c r="W55" s="122" t="s">
        <v>170</v>
      </c>
      <c r="X55" s="122" t="s">
        <v>162</v>
      </c>
      <c r="Y55" s="122" t="s">
        <v>163</v>
      </c>
      <c r="Z55" s="122" t="s">
        <v>164</v>
      </c>
      <c r="AA55" s="122" t="s">
        <v>165</v>
      </c>
      <c r="AB55" s="122" t="s">
        <v>178</v>
      </c>
      <c r="AC55" s="122" t="s">
        <v>97</v>
      </c>
    </row>
    <row r="56" spans="1:29" x14ac:dyDescent="0.3">
      <c r="M56" s="226"/>
      <c r="O56" s="226"/>
      <c r="Q56" s="226"/>
      <c r="R56" s="226"/>
      <c r="S56" s="226"/>
      <c r="U56" s="226"/>
      <c r="W56" s="149"/>
      <c r="X56" s="226"/>
      <c r="Y56" s="226"/>
      <c r="AA56" s="114"/>
      <c r="AC56" s="149"/>
    </row>
    <row r="57" spans="1:29" x14ac:dyDescent="0.3">
      <c r="M57" s="226"/>
      <c r="O57" s="226"/>
      <c r="Q57" s="226"/>
      <c r="R57" s="226"/>
      <c r="S57" s="226"/>
      <c r="U57" s="226"/>
      <c r="W57" s="149"/>
      <c r="X57" s="226"/>
      <c r="Y57" s="226"/>
      <c r="AA57" s="114"/>
      <c r="AC57" s="149"/>
    </row>
    <row r="58" spans="1:29" x14ac:dyDescent="0.3">
      <c r="M58" s="226"/>
      <c r="O58" s="226"/>
      <c r="Q58" s="226"/>
      <c r="R58" s="226"/>
      <c r="S58" s="226"/>
      <c r="U58" s="226"/>
      <c r="W58" s="149"/>
      <c r="X58" s="226"/>
      <c r="Y58" s="226"/>
      <c r="AA58" s="114"/>
      <c r="AC58" s="149"/>
    </row>
    <row r="59" spans="1:29" x14ac:dyDescent="0.3">
      <c r="M59" s="226"/>
      <c r="O59" s="226"/>
      <c r="Q59" s="226"/>
      <c r="R59" s="226"/>
      <c r="S59" s="226"/>
      <c r="U59" s="226"/>
      <c r="W59" s="149"/>
      <c r="X59" s="226"/>
      <c r="Y59" s="226"/>
      <c r="AA59" s="114"/>
      <c r="AC59" s="149"/>
    </row>
    <row r="60" spans="1:29" x14ac:dyDescent="0.3">
      <c r="M60" s="226"/>
      <c r="O60" s="226"/>
      <c r="Q60" s="226"/>
      <c r="R60" s="226"/>
      <c r="S60" s="226"/>
      <c r="U60" s="226"/>
      <c r="W60" s="149"/>
      <c r="X60" s="226"/>
      <c r="Y60" s="226"/>
      <c r="AA60" s="114"/>
      <c r="AC60" s="149"/>
    </row>
    <row r="61" spans="1:29" x14ac:dyDescent="0.3">
      <c r="A61" s="114" t="s">
        <v>128</v>
      </c>
      <c r="S61" s="227">
        <f>SUBTOTAL(109,OB5_M4[Rendicontato])</f>
        <v>0</v>
      </c>
      <c r="U61" s="227">
        <f>SUBTOTAL(109,OB5_M4[Importo pagamento])</f>
        <v>0</v>
      </c>
      <c r="W61" s="149"/>
      <c r="X61" s="227"/>
      <c r="Y61" s="227"/>
      <c r="Z61" s="227">
        <f>SUBTOTAL(109,OB5_M4[Ammesso])</f>
        <v>0</v>
      </c>
      <c r="AA61" s="227">
        <f>SUBTOTAL(109,OB5_M4[Non ammesso])</f>
        <v>0</v>
      </c>
      <c r="AB61" s="227">
        <f>SUBTOTAL(109,OB5_M4[Non rendicontabile])</f>
        <v>0</v>
      </c>
      <c r="AC61" s="149"/>
    </row>
    <row r="62" spans="1:29" x14ac:dyDescent="0.3">
      <c r="A62" s="114" t="s">
        <v>172</v>
      </c>
      <c r="S62" s="227"/>
      <c r="U62" s="227"/>
      <c r="W62" s="149"/>
      <c r="X62" s="227"/>
      <c r="Y62" s="227"/>
      <c r="Z62" s="227"/>
      <c r="AA62" s="227"/>
      <c r="AB62" s="149"/>
    </row>
    <row r="63" spans="1:29" x14ac:dyDescent="0.3">
      <c r="A63" s="148" t="s">
        <v>127</v>
      </c>
    </row>
    <row r="64" spans="1:29" ht="42.75" x14ac:dyDescent="0.3">
      <c r="A64" s="122" t="s">
        <v>140</v>
      </c>
      <c r="B64" s="122" t="s">
        <v>166</v>
      </c>
      <c r="C64" s="122" t="s">
        <v>167</v>
      </c>
      <c r="D64" s="122" t="s">
        <v>88</v>
      </c>
      <c r="E64" s="122" t="s">
        <v>89</v>
      </c>
      <c r="F64" s="122" t="s">
        <v>23</v>
      </c>
      <c r="G64" s="122" t="s">
        <v>90</v>
      </c>
      <c r="H64" s="122" t="s">
        <v>91</v>
      </c>
      <c r="I64" s="122" t="s">
        <v>154</v>
      </c>
      <c r="J64" s="122" t="s">
        <v>155</v>
      </c>
      <c r="K64" s="122" t="s">
        <v>92</v>
      </c>
      <c r="L64" s="122" t="s">
        <v>93</v>
      </c>
      <c r="M64" s="122" t="s">
        <v>94</v>
      </c>
      <c r="N64" s="122" t="s">
        <v>156</v>
      </c>
      <c r="O64" s="122" t="s">
        <v>157</v>
      </c>
      <c r="P64" s="122" t="s">
        <v>158</v>
      </c>
      <c r="Q64" s="122" t="s">
        <v>168</v>
      </c>
      <c r="R64" s="122" t="s">
        <v>159</v>
      </c>
      <c r="S64" s="122" t="s">
        <v>95</v>
      </c>
      <c r="T64" s="122" t="s">
        <v>160</v>
      </c>
      <c r="U64" s="122" t="s">
        <v>161</v>
      </c>
      <c r="V64" s="122" t="s">
        <v>169</v>
      </c>
      <c r="W64" s="122" t="s">
        <v>170</v>
      </c>
      <c r="X64" s="122" t="s">
        <v>162</v>
      </c>
      <c r="Y64" s="122" t="s">
        <v>163</v>
      </c>
      <c r="Z64" s="122" t="s">
        <v>164</v>
      </c>
      <c r="AA64" s="122" t="s">
        <v>165</v>
      </c>
      <c r="AB64" s="122" t="s">
        <v>178</v>
      </c>
      <c r="AC64" s="122" t="s">
        <v>97</v>
      </c>
    </row>
    <row r="65" spans="1:29" x14ac:dyDescent="0.3">
      <c r="L65" s="114" t="s">
        <v>47</v>
      </c>
      <c r="M65" s="226"/>
      <c r="O65" s="226"/>
      <c r="Q65" s="226"/>
      <c r="R65" s="226"/>
      <c r="S65" s="226"/>
      <c r="T65" s="114" t="s">
        <v>46</v>
      </c>
      <c r="U65" s="226"/>
      <c r="W65" s="149"/>
      <c r="X65" s="226"/>
      <c r="Y65" s="226"/>
      <c r="AA65" s="114"/>
      <c r="AC65" s="149"/>
    </row>
    <row r="66" spans="1:29" x14ac:dyDescent="0.3">
      <c r="M66" s="226"/>
      <c r="O66" s="226"/>
      <c r="Q66" s="226"/>
      <c r="R66" s="226"/>
      <c r="S66" s="226"/>
      <c r="U66" s="226"/>
      <c r="W66" s="149"/>
      <c r="X66" s="226"/>
      <c r="Y66" s="226"/>
      <c r="AA66" s="114"/>
      <c r="AC66" s="149"/>
    </row>
    <row r="67" spans="1:29" x14ac:dyDescent="0.3">
      <c r="M67" s="226"/>
      <c r="O67" s="226"/>
      <c r="Q67" s="226"/>
      <c r="R67" s="226"/>
      <c r="S67" s="226"/>
      <c r="U67" s="226"/>
      <c r="W67" s="149"/>
      <c r="X67" s="226"/>
      <c r="Y67" s="226"/>
      <c r="AA67" s="114"/>
      <c r="AC67" s="149"/>
    </row>
    <row r="68" spans="1:29" x14ac:dyDescent="0.3">
      <c r="M68" s="226"/>
      <c r="O68" s="226"/>
      <c r="Q68" s="226"/>
      <c r="R68" s="226"/>
      <c r="S68" s="226"/>
      <c r="U68" s="226"/>
      <c r="W68" s="149"/>
      <c r="X68" s="226"/>
      <c r="Y68" s="226"/>
      <c r="AA68" s="114"/>
      <c r="AC68" s="149"/>
    </row>
    <row r="69" spans="1:29" x14ac:dyDescent="0.3">
      <c r="M69" s="226"/>
      <c r="O69" s="226"/>
      <c r="Q69" s="226"/>
      <c r="R69" s="226"/>
      <c r="S69" s="226"/>
      <c r="U69" s="226"/>
      <c r="W69" s="149"/>
      <c r="X69" s="226"/>
      <c r="Y69" s="226"/>
      <c r="AA69" s="114"/>
      <c r="AC69" s="149"/>
    </row>
    <row r="70" spans="1:29" x14ac:dyDescent="0.3">
      <c r="A70" s="114" t="s">
        <v>126</v>
      </c>
      <c r="S70" s="227">
        <f>SUBTOTAL(109,OB5_M5[Rendicontato])</f>
        <v>0</v>
      </c>
      <c r="U70" s="227">
        <f>SUBTOTAL(109,OB5_M5[Importo pagamento])</f>
        <v>0</v>
      </c>
      <c r="W70" s="149"/>
      <c r="X70" s="227"/>
      <c r="Y70" s="227"/>
      <c r="Z70" s="227">
        <f>SUBTOTAL(109,OB5_M5[Ammesso])</f>
        <v>0</v>
      </c>
      <c r="AA70" s="227">
        <f>SUBTOTAL(109,OB5_M5[Non ammesso])</f>
        <v>0</v>
      </c>
      <c r="AB70" s="227">
        <f>SUBTOTAL(109,OB5_M5[Non rendicontabile])</f>
        <v>0</v>
      </c>
      <c r="AC70" s="149"/>
    </row>
    <row r="71" spans="1:29" x14ac:dyDescent="0.3">
      <c r="A71" s="114" t="s">
        <v>172</v>
      </c>
      <c r="S71" s="227"/>
      <c r="U71" s="227"/>
      <c r="W71" s="149"/>
      <c r="X71" s="227"/>
      <c r="Y71" s="227"/>
      <c r="Z71" s="227"/>
      <c r="AA71" s="227"/>
      <c r="AB71" s="149"/>
    </row>
    <row r="72" spans="1:29" x14ac:dyDescent="0.3">
      <c r="A72" s="148" t="s">
        <v>125</v>
      </c>
    </row>
    <row r="73" spans="1:29" ht="42.75" x14ac:dyDescent="0.3">
      <c r="A73" s="122" t="s">
        <v>140</v>
      </c>
      <c r="B73" s="122" t="s">
        <v>166</v>
      </c>
      <c r="C73" s="122" t="s">
        <v>167</v>
      </c>
      <c r="D73" s="122" t="s">
        <v>88</v>
      </c>
      <c r="E73" s="122" t="s">
        <v>89</v>
      </c>
      <c r="F73" s="122" t="s">
        <v>23</v>
      </c>
      <c r="G73" s="122" t="s">
        <v>90</v>
      </c>
      <c r="H73" s="122" t="s">
        <v>91</v>
      </c>
      <c r="I73" s="122" t="s">
        <v>154</v>
      </c>
      <c r="J73" s="122" t="s">
        <v>155</v>
      </c>
      <c r="K73" s="122" t="s">
        <v>92</v>
      </c>
      <c r="L73" s="122" t="s">
        <v>93</v>
      </c>
      <c r="M73" s="122" t="s">
        <v>94</v>
      </c>
      <c r="N73" s="122" t="s">
        <v>156</v>
      </c>
      <c r="O73" s="122" t="s">
        <v>157</v>
      </c>
      <c r="P73" s="122" t="s">
        <v>158</v>
      </c>
      <c r="Q73" s="122" t="s">
        <v>168</v>
      </c>
      <c r="R73" s="122" t="s">
        <v>159</v>
      </c>
      <c r="S73" s="122" t="s">
        <v>95</v>
      </c>
      <c r="T73" s="122" t="s">
        <v>160</v>
      </c>
      <c r="U73" s="122" t="s">
        <v>161</v>
      </c>
      <c r="V73" s="122" t="s">
        <v>169</v>
      </c>
      <c r="W73" s="122" t="s">
        <v>170</v>
      </c>
      <c r="X73" s="122" t="s">
        <v>162</v>
      </c>
      <c r="Y73" s="122" t="s">
        <v>163</v>
      </c>
      <c r="Z73" s="122" t="s">
        <v>164</v>
      </c>
      <c r="AA73" s="122" t="s">
        <v>165</v>
      </c>
      <c r="AB73" s="122" t="s">
        <v>178</v>
      </c>
      <c r="AC73" s="122" t="s">
        <v>97</v>
      </c>
    </row>
    <row r="74" spans="1:29" x14ac:dyDescent="0.3">
      <c r="M74" s="226"/>
      <c r="O74" s="226"/>
      <c r="Q74" s="226"/>
      <c r="R74" s="226"/>
      <c r="S74" s="226"/>
      <c r="U74" s="226"/>
      <c r="W74" s="149"/>
      <c r="X74" s="226"/>
      <c r="Y74" s="226"/>
      <c r="Z74" s="226"/>
      <c r="AA74" s="226"/>
      <c r="AB74" s="226"/>
      <c r="AC74" s="149"/>
    </row>
    <row r="75" spans="1:29" x14ac:dyDescent="0.3">
      <c r="M75" s="226"/>
      <c r="O75" s="226"/>
      <c r="Q75" s="226"/>
      <c r="R75" s="226"/>
      <c r="S75" s="226"/>
      <c r="U75" s="226"/>
      <c r="W75" s="149"/>
      <c r="X75" s="226"/>
      <c r="Y75" s="226"/>
      <c r="Z75" s="226"/>
      <c r="AA75" s="226"/>
      <c r="AB75" s="226"/>
      <c r="AC75" s="149"/>
    </row>
    <row r="76" spans="1:29" x14ac:dyDescent="0.3">
      <c r="M76" s="226"/>
      <c r="O76" s="226"/>
      <c r="Q76" s="226"/>
      <c r="R76" s="226"/>
      <c r="S76" s="226"/>
      <c r="U76" s="226"/>
      <c r="W76" s="149"/>
      <c r="X76" s="226"/>
      <c r="Y76" s="226"/>
      <c r="Z76" s="226"/>
      <c r="AA76" s="226"/>
      <c r="AB76" s="226"/>
      <c r="AC76" s="149"/>
    </row>
    <row r="77" spans="1:29" x14ac:dyDescent="0.3">
      <c r="M77" s="226"/>
      <c r="O77" s="226"/>
      <c r="Q77" s="226"/>
      <c r="R77" s="226"/>
      <c r="S77" s="226"/>
      <c r="U77" s="226"/>
      <c r="W77" s="149"/>
      <c r="X77" s="226"/>
      <c r="Y77" s="226"/>
      <c r="Z77" s="226"/>
      <c r="AA77" s="226"/>
      <c r="AB77" s="226"/>
      <c r="AC77" s="149"/>
    </row>
    <row r="78" spans="1:29" x14ac:dyDescent="0.3">
      <c r="M78" s="226"/>
      <c r="O78" s="226"/>
      <c r="Q78" s="226"/>
      <c r="R78" s="226"/>
      <c r="S78" s="226"/>
      <c r="U78" s="226"/>
      <c r="W78" s="149"/>
      <c r="X78" s="226"/>
      <c r="Y78" s="226"/>
      <c r="Z78" s="226"/>
      <c r="AA78" s="226"/>
      <c r="AB78" s="226"/>
      <c r="AC78" s="149"/>
    </row>
    <row r="79" spans="1:29" x14ac:dyDescent="0.3">
      <c r="A79" s="114" t="s">
        <v>175</v>
      </c>
      <c r="S79" s="227">
        <f>SUBTOTAL(109,OB6_M7[Rendicontato])</f>
        <v>0</v>
      </c>
      <c r="U79" s="227">
        <f>SUBTOTAL(109,OB6_M7[Importo pagamento])</f>
        <v>0</v>
      </c>
      <c r="W79" s="149"/>
      <c r="Z79" s="227">
        <f>SUBTOTAL(109,OB6_M7[Ammesso])</f>
        <v>0</v>
      </c>
      <c r="AA79" s="227">
        <f>SUBTOTAL(109,OB6_M7[Non ammesso])</f>
        <v>0</v>
      </c>
      <c r="AB79" s="227">
        <f>SUBTOTAL(109,OB6_M7[Non rendicontabile])</f>
        <v>0</v>
      </c>
      <c r="AC79" s="149"/>
    </row>
    <row r="80" spans="1:29" x14ac:dyDescent="0.3">
      <c r="A80" s="114" t="s">
        <v>172</v>
      </c>
      <c r="S80" s="227"/>
      <c r="U80" s="227"/>
      <c r="W80" s="149"/>
      <c r="Z80" s="227"/>
      <c r="AA80" s="227"/>
      <c r="AB80" s="149"/>
    </row>
    <row r="81" spans="1:28" x14ac:dyDescent="0.3">
      <c r="S81" s="227"/>
      <c r="U81" s="227"/>
      <c r="W81" s="149"/>
      <c r="Z81" s="227"/>
      <c r="AA81" s="227"/>
      <c r="AB81" s="149"/>
    </row>
    <row r="82" spans="1:28" x14ac:dyDescent="0.3">
      <c r="A82" s="145" t="s">
        <v>107</v>
      </c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9"/>
      <c r="S82" s="230">
        <f>OB1_M31[[#Totals],[Rendicontato]]+OB2_M32[[#Totals],[Rendicontato]]+OB3_M1[[#Totals],[Rendicontato]]+OB3_M2[[#Totals],[Rendicontato]]+OB4_M6[[#Totals],[Rendicontato]]+OB5_M4[[#Totals],[Rendicontato]]+OB5_M5[[#Totals],[Rendicontato]]+OB6_M7[[#Totals],[Rendicontato]]</f>
        <v>0</v>
      </c>
      <c r="T82" s="230"/>
      <c r="U82" s="230"/>
      <c r="V82" s="230"/>
      <c r="W82" s="230"/>
      <c r="X82" s="230"/>
      <c r="Y82" s="230"/>
      <c r="Z82" s="230">
        <f>OB1_M31[[#Totals],[Ammesso]]+OB2_M32[[#Totals],[Ammesso]]+OB3_M1[[#Totals],[Ammesso]]+OB3_M2[[#Totals],[Ammesso]]+OB4_M6[[#Totals],[Ammesso]]+OB5_M4[[#Totals],[Ammesso]]+OB5_M5[[#Totals],[Ammesso]]+OB6_M7[[#Totals],[Ammesso]]</f>
        <v>0</v>
      </c>
      <c r="AA82" s="230">
        <f>OB1_M31[[#Totals],[Non ammesso]]+OB2_M32[[#Totals],[Non ammesso]]+OB3_M1[[#Totals],[Non ammesso]]+OB3_M2[[#Totals],[Non ammesso]]+OB4_M6[[#Totals],[Non ammesso]]+OB5_M4[[#Totals],[Non ammesso]]+OB5_M5[[#Totals],[Non ammesso]]+OB6_M7[[#Totals],[Non ammesso]]</f>
        <v>0</v>
      </c>
      <c r="AB82" s="230">
        <f>OB1_M31[[#Totals],[Non rendicontabile]]+OB2_M32[[#Totals],[Non rendicontabile]]+OB3_M1[[#Totals],[Non rendicontabile]]+OB3_M2[[#Totals],[Non rendicontabile]]+OB4_M6[[#Totals],[Non rendicontabile]]+OB5_M4[[#Totals],[Non rendicontabile]]+OB5_M5[[#Totals],[Non rendicontabile]]+OB6_M7[[#Totals],[Non rendicontabile]]</f>
        <v>0</v>
      </c>
    </row>
    <row r="83" spans="1:28" x14ac:dyDescent="0.3">
      <c r="A83" s="193"/>
      <c r="B83" s="193"/>
      <c r="C83" s="199"/>
      <c r="D83" s="199"/>
      <c r="E83" s="199"/>
      <c r="F83" s="199"/>
      <c r="G83" s="199"/>
      <c r="H83" s="199"/>
      <c r="I83" s="198"/>
      <c r="J83" s="200"/>
      <c r="K83" s="201"/>
      <c r="L83" s="201"/>
      <c r="M83" s="201"/>
      <c r="N83" s="201"/>
      <c r="O83" s="201"/>
      <c r="P83" s="201"/>
      <c r="Q83" s="201"/>
      <c r="R83" s="202"/>
      <c r="S83" s="201"/>
      <c r="T83" s="201"/>
      <c r="U83" s="201"/>
      <c r="V83" s="201"/>
      <c r="W83" s="229"/>
      <c r="X83" s="201"/>
      <c r="Y83" s="231"/>
      <c r="Z83" s="232"/>
      <c r="AB83" s="201"/>
    </row>
    <row r="84" spans="1:28" x14ac:dyDescent="0.3">
      <c r="A84" s="145" t="s">
        <v>176</v>
      </c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9"/>
      <c r="S84" s="230">
        <v>0</v>
      </c>
      <c r="T84" s="230"/>
      <c r="U84" s="230"/>
      <c r="V84" s="230"/>
      <c r="W84" s="230"/>
      <c r="X84" s="230"/>
      <c r="Y84" s="230"/>
      <c r="Z84" s="230">
        <f>S84</f>
        <v>0</v>
      </c>
      <c r="AA84" s="230">
        <f>S84-Z84</f>
        <v>0</v>
      </c>
      <c r="AB84" s="230"/>
    </row>
    <row r="85" spans="1:28" x14ac:dyDescent="0.3">
      <c r="A85" s="203"/>
      <c r="B85" s="196"/>
      <c r="C85" s="195"/>
      <c r="D85" s="195"/>
      <c r="E85" s="195"/>
      <c r="F85" s="195"/>
      <c r="G85" s="195"/>
      <c r="H85" s="195"/>
      <c r="I85" s="196"/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5"/>
      <c r="X85" s="196"/>
      <c r="Y85" s="233"/>
      <c r="Z85" s="234"/>
      <c r="AB85" s="196"/>
    </row>
    <row r="86" spans="1:28" x14ac:dyDescent="0.3">
      <c r="A86" s="145" t="s">
        <v>108</v>
      </c>
      <c r="B86" s="228"/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9"/>
      <c r="S86" s="230">
        <f>SUM(S82+S84)</f>
        <v>0</v>
      </c>
      <c r="T86" s="230"/>
      <c r="U86" s="230"/>
      <c r="V86" s="230"/>
      <c r="W86" s="230"/>
      <c r="X86" s="230"/>
      <c r="Y86" s="230"/>
      <c r="Z86" s="230">
        <f t="shared" ref="Z86:AB86" si="0">SUM(Z82+Z84)</f>
        <v>0</v>
      </c>
      <c r="AA86" s="230">
        <f t="shared" si="0"/>
        <v>0</v>
      </c>
      <c r="AB86" s="230">
        <f t="shared" si="0"/>
        <v>0</v>
      </c>
    </row>
    <row r="87" spans="1:28" x14ac:dyDescent="0.3">
      <c r="A87" s="235" t="s">
        <v>124</v>
      </c>
      <c r="B87" s="235"/>
      <c r="C87" s="235"/>
      <c r="D87" s="235"/>
      <c r="E87" s="235"/>
      <c r="F87" s="235"/>
      <c r="G87" s="235"/>
      <c r="H87" s="235"/>
      <c r="I87" s="235"/>
      <c r="J87" s="235"/>
      <c r="K87" s="235"/>
      <c r="S87" s="227"/>
    </row>
    <row r="88" spans="1:28" x14ac:dyDescent="0.3">
      <c r="A88" s="206" t="s">
        <v>177</v>
      </c>
      <c r="B88" s="206"/>
      <c r="C88" s="206"/>
      <c r="D88" s="206"/>
      <c r="E88" s="206"/>
      <c r="F88" s="206"/>
      <c r="G88" s="206"/>
      <c r="H88" s="206"/>
      <c r="I88" s="206"/>
    </row>
    <row r="89" spans="1:28" x14ac:dyDescent="0.3">
      <c r="A89" s="206" t="s">
        <v>109</v>
      </c>
      <c r="B89" s="206"/>
      <c r="C89" s="206"/>
      <c r="D89" s="206"/>
      <c r="E89" s="206"/>
      <c r="F89" s="206"/>
      <c r="G89" s="206"/>
      <c r="H89" s="206"/>
      <c r="I89" s="206"/>
      <c r="M89" s="207" t="s">
        <v>187</v>
      </c>
      <c r="N89" s="208"/>
      <c r="O89" s="208"/>
      <c r="P89" s="209"/>
      <c r="Q89" s="210"/>
      <c r="R89" s="211"/>
      <c r="S89" s="207" t="s">
        <v>56</v>
      </c>
      <c r="T89" s="208"/>
      <c r="U89" s="208"/>
      <c r="V89" s="208"/>
      <c r="W89" s="208"/>
      <c r="X89" s="212"/>
      <c r="Y89" s="213"/>
      <c r="Z89" s="149"/>
    </row>
    <row r="90" spans="1:28" s="177" customFormat="1" x14ac:dyDescent="0.3">
      <c r="A90" s="206" t="s">
        <v>54</v>
      </c>
      <c r="B90" s="206"/>
      <c r="C90" s="206"/>
      <c r="D90" s="206"/>
      <c r="E90" s="206"/>
      <c r="F90" s="206"/>
      <c r="G90" s="206"/>
      <c r="H90" s="206"/>
      <c r="I90" s="206"/>
      <c r="J90" s="114"/>
      <c r="K90" s="114"/>
      <c r="L90" s="114"/>
      <c r="M90" s="214"/>
      <c r="N90" s="114"/>
      <c r="O90" s="114"/>
      <c r="P90" s="215"/>
      <c r="Q90" s="205"/>
      <c r="R90" s="194"/>
      <c r="S90" s="214"/>
      <c r="T90" s="149"/>
      <c r="U90" s="149"/>
      <c r="V90" s="149"/>
      <c r="W90" s="149"/>
      <c r="X90" s="216"/>
      <c r="Y90" s="213"/>
      <c r="Z90" s="149"/>
      <c r="AA90" s="149"/>
      <c r="AB90" s="114"/>
    </row>
    <row r="91" spans="1:28" x14ac:dyDescent="0.3">
      <c r="C91" s="121"/>
      <c r="F91" s="149"/>
      <c r="G91" s="204"/>
      <c r="H91" s="204"/>
      <c r="M91" s="214"/>
      <c r="P91" s="215"/>
      <c r="Q91" s="205"/>
      <c r="R91" s="194"/>
      <c r="S91" s="214"/>
      <c r="T91" s="149"/>
      <c r="W91" s="149"/>
      <c r="X91" s="216"/>
      <c r="Y91" s="213"/>
      <c r="Z91" s="149"/>
    </row>
    <row r="92" spans="1:28" x14ac:dyDescent="0.3">
      <c r="F92" s="149"/>
      <c r="M92" s="214"/>
      <c r="P92" s="215"/>
      <c r="Q92" s="205"/>
      <c r="R92" s="194"/>
      <c r="S92" s="214"/>
      <c r="T92" s="149"/>
      <c r="W92" s="149"/>
      <c r="X92" s="216"/>
      <c r="Y92" s="213"/>
      <c r="Z92" s="149"/>
    </row>
    <row r="93" spans="1:28" x14ac:dyDescent="0.3">
      <c r="F93" s="149"/>
      <c r="M93" s="217"/>
      <c r="N93" s="193"/>
      <c r="O93" s="193"/>
      <c r="P93" s="218"/>
      <c r="Q93" s="205"/>
      <c r="R93" s="194"/>
      <c r="S93" s="217"/>
      <c r="T93" s="192"/>
      <c r="U93" s="192"/>
      <c r="V93" s="192"/>
      <c r="W93" s="192"/>
      <c r="X93" s="219"/>
      <c r="Y93" s="213"/>
      <c r="Z93" s="149"/>
    </row>
    <row r="94" spans="1:28" x14ac:dyDescent="0.3">
      <c r="C94" s="206"/>
      <c r="D94" s="206"/>
      <c r="E94" s="206"/>
      <c r="F94" s="206"/>
      <c r="G94" s="206"/>
      <c r="H94" s="206"/>
      <c r="I94" s="206"/>
      <c r="J94" s="206"/>
      <c r="K94" s="206"/>
    </row>
    <row r="95" spans="1:28" x14ac:dyDescent="0.3">
      <c r="C95" s="206"/>
      <c r="D95" s="206"/>
      <c r="E95" s="206"/>
      <c r="F95" s="206"/>
      <c r="G95" s="206"/>
      <c r="H95" s="206"/>
      <c r="I95" s="206"/>
      <c r="J95" s="206"/>
      <c r="K95" s="206"/>
    </row>
  </sheetData>
  <mergeCells count="20">
    <mergeCell ref="A1:C1"/>
    <mergeCell ref="D1:E1"/>
    <mergeCell ref="I1:S1"/>
    <mergeCell ref="B3:I3"/>
    <mergeCell ref="A5:C5"/>
    <mergeCell ref="D5:F5"/>
    <mergeCell ref="S89:X89"/>
    <mergeCell ref="A90:I90"/>
    <mergeCell ref="C94:K94"/>
    <mergeCell ref="A7:C7"/>
    <mergeCell ref="D7:F7"/>
    <mergeCell ref="A82:Q82"/>
    <mergeCell ref="A84:Q84"/>
    <mergeCell ref="A86:Q86"/>
    <mergeCell ref="A87:K87"/>
    <mergeCell ref="C95:K95"/>
    <mergeCell ref="P7:Q7"/>
    <mergeCell ref="A88:I88"/>
    <mergeCell ref="A89:I89"/>
    <mergeCell ref="M89:P89"/>
  </mergeCells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2"/>
  <dimension ref="A1:IU32"/>
  <sheetViews>
    <sheetView showGridLines="0" topLeftCell="A18" zoomScaleNormal="100" workbookViewId="0">
      <selection activeCell="C21" sqref="C21"/>
    </sheetView>
  </sheetViews>
  <sheetFormatPr defaultColWidth="8.7109375" defaultRowHeight="16.5" x14ac:dyDescent="0.3"/>
  <cols>
    <col min="1" max="19" width="12.140625" style="5" customWidth="1"/>
    <col min="20" max="16384" width="8.7109375" style="5"/>
  </cols>
  <sheetData>
    <row r="1" spans="1:255" ht="25.5" customHeight="1" x14ac:dyDescent="0.3">
      <c r="A1" s="83" t="str">
        <f>'PAG. 2'!A1</f>
        <v>Inserire l'ID della domanda di pagamento parziale di SiSco e la data di inizio delle operazioni di controllo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/>
      <c r="U1" s="84"/>
      <c r="V1" s="84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  <c r="FH1" s="70"/>
      <c r="FI1" s="70"/>
      <c r="FJ1" s="70"/>
      <c r="FK1" s="70"/>
      <c r="FL1" s="70"/>
      <c r="FM1" s="70"/>
      <c r="FN1" s="70"/>
      <c r="FO1" s="70"/>
      <c r="FP1" s="70"/>
      <c r="FQ1" s="70"/>
      <c r="FR1" s="70"/>
      <c r="FS1" s="70"/>
      <c r="FT1" s="70"/>
      <c r="FU1" s="70"/>
      <c r="FV1" s="70"/>
      <c r="FW1" s="70"/>
      <c r="FX1" s="70"/>
      <c r="FY1" s="70"/>
      <c r="FZ1" s="70"/>
      <c r="GA1" s="70"/>
      <c r="GB1" s="70"/>
      <c r="GC1" s="70"/>
      <c r="GD1" s="70"/>
      <c r="GE1" s="70"/>
      <c r="GF1" s="70"/>
      <c r="GG1" s="70"/>
      <c r="GH1" s="70"/>
      <c r="GI1" s="70"/>
      <c r="GJ1" s="70"/>
      <c r="GK1" s="70"/>
      <c r="GL1" s="70"/>
      <c r="GM1" s="70"/>
      <c r="GN1" s="70"/>
      <c r="GO1" s="70"/>
      <c r="GP1" s="70"/>
      <c r="GQ1" s="70"/>
      <c r="GR1" s="70"/>
      <c r="GS1" s="70"/>
      <c r="GT1" s="70"/>
      <c r="GU1" s="70"/>
      <c r="GV1" s="70"/>
      <c r="GW1" s="70"/>
      <c r="GX1" s="70"/>
      <c r="GY1" s="70"/>
      <c r="GZ1" s="70"/>
      <c r="HA1" s="70"/>
      <c r="HB1" s="70"/>
      <c r="HC1" s="70"/>
      <c r="HD1" s="70"/>
      <c r="HE1" s="70"/>
      <c r="HF1" s="70"/>
      <c r="HG1" s="70"/>
      <c r="HH1" s="70"/>
      <c r="HI1" s="70"/>
      <c r="HJ1" s="70"/>
      <c r="HK1" s="70"/>
      <c r="HL1" s="70"/>
      <c r="HM1" s="70"/>
      <c r="HN1" s="70"/>
      <c r="HO1" s="70"/>
      <c r="HP1" s="70"/>
      <c r="HQ1" s="70"/>
      <c r="HR1" s="70"/>
      <c r="HS1" s="70"/>
      <c r="HT1" s="70"/>
      <c r="HU1" s="70"/>
      <c r="HV1" s="70"/>
      <c r="HW1" s="70"/>
      <c r="HX1" s="70"/>
      <c r="HY1" s="70"/>
      <c r="HZ1" s="70"/>
      <c r="IA1" s="70"/>
      <c r="IB1" s="70"/>
      <c r="IC1" s="70"/>
      <c r="ID1" s="70"/>
      <c r="IE1" s="70"/>
      <c r="IF1" s="70"/>
      <c r="IG1" s="70"/>
      <c r="IH1" s="70"/>
      <c r="II1" s="70"/>
      <c r="IJ1" s="70"/>
      <c r="IK1" s="70"/>
      <c r="IL1" s="70"/>
      <c r="IM1" s="70"/>
      <c r="IN1" s="70"/>
      <c r="IO1" s="70"/>
      <c r="IP1" s="70"/>
      <c r="IQ1" s="70"/>
      <c r="IR1" s="70"/>
      <c r="IS1" s="70"/>
      <c r="IT1" s="70"/>
      <c r="IU1" s="70"/>
    </row>
    <row r="2" spans="1:255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>
        <v>2021</v>
      </c>
      <c r="T2" s="1"/>
      <c r="U2" s="85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0"/>
      <c r="CM2" s="70"/>
      <c r="CN2" s="70"/>
      <c r="CO2" s="70"/>
      <c r="CP2" s="70"/>
      <c r="CQ2" s="70"/>
      <c r="CR2" s="70"/>
      <c r="CS2" s="70"/>
      <c r="CT2" s="70"/>
      <c r="CU2" s="70"/>
      <c r="CV2" s="70"/>
      <c r="CW2" s="70"/>
      <c r="CX2" s="70"/>
      <c r="CY2" s="70"/>
      <c r="CZ2" s="70"/>
      <c r="DA2" s="70"/>
      <c r="DB2" s="70"/>
      <c r="DC2" s="70"/>
      <c r="DD2" s="70"/>
      <c r="DE2" s="70"/>
      <c r="DF2" s="70"/>
      <c r="DG2" s="70"/>
      <c r="DH2" s="70"/>
      <c r="DI2" s="70"/>
      <c r="DJ2" s="70"/>
      <c r="DK2" s="70"/>
      <c r="DL2" s="70"/>
      <c r="DM2" s="70"/>
      <c r="DN2" s="70"/>
      <c r="DO2" s="70"/>
      <c r="DP2" s="70"/>
      <c r="DQ2" s="70"/>
      <c r="DR2" s="70"/>
      <c r="DS2" s="70"/>
      <c r="DT2" s="70"/>
      <c r="DU2" s="70"/>
      <c r="DV2" s="70"/>
      <c r="DW2" s="70"/>
      <c r="DX2" s="70"/>
      <c r="DY2" s="70"/>
      <c r="DZ2" s="70"/>
      <c r="EA2" s="70"/>
      <c r="EB2" s="70"/>
      <c r="EC2" s="70"/>
      <c r="ED2" s="70"/>
      <c r="EE2" s="70"/>
      <c r="EF2" s="70"/>
      <c r="EG2" s="70"/>
      <c r="EH2" s="70"/>
      <c r="EI2" s="70"/>
      <c r="EJ2" s="70"/>
      <c r="EK2" s="70"/>
      <c r="EL2" s="70"/>
      <c r="EM2" s="70"/>
      <c r="EN2" s="70"/>
      <c r="EO2" s="70"/>
      <c r="EP2" s="70"/>
      <c r="EQ2" s="70"/>
      <c r="ER2" s="70"/>
      <c r="ES2" s="70"/>
      <c r="ET2" s="70"/>
      <c r="EU2" s="70"/>
      <c r="EV2" s="70"/>
      <c r="EW2" s="70"/>
      <c r="EX2" s="70"/>
      <c r="EY2" s="70"/>
      <c r="EZ2" s="70"/>
      <c r="FA2" s="70"/>
      <c r="FB2" s="70"/>
      <c r="FC2" s="70"/>
      <c r="FD2" s="70"/>
      <c r="FE2" s="70"/>
      <c r="FF2" s="70"/>
      <c r="FG2" s="70"/>
      <c r="FH2" s="70"/>
      <c r="FI2" s="70"/>
      <c r="FJ2" s="70"/>
      <c r="FK2" s="70"/>
      <c r="FL2" s="70"/>
      <c r="FM2" s="70"/>
      <c r="FN2" s="70"/>
      <c r="FO2" s="70"/>
      <c r="FP2" s="70"/>
      <c r="FQ2" s="70"/>
      <c r="FR2" s="70"/>
      <c r="FS2" s="70"/>
      <c r="FT2" s="70"/>
      <c r="FU2" s="70"/>
      <c r="FV2" s="70"/>
      <c r="FW2" s="70"/>
      <c r="FX2" s="70"/>
      <c r="FY2" s="70"/>
      <c r="FZ2" s="70"/>
      <c r="GA2" s="70"/>
      <c r="GB2" s="70"/>
      <c r="GC2" s="70"/>
      <c r="GD2" s="70"/>
      <c r="GE2" s="70"/>
      <c r="GF2" s="70"/>
      <c r="GG2" s="70"/>
      <c r="GH2" s="70"/>
      <c r="GI2" s="70"/>
      <c r="GJ2" s="70"/>
      <c r="GK2" s="70"/>
      <c r="GL2" s="70"/>
      <c r="GM2" s="70"/>
      <c r="GN2" s="70"/>
      <c r="GO2" s="70"/>
      <c r="GP2" s="70"/>
      <c r="GQ2" s="70"/>
      <c r="GR2" s="70"/>
      <c r="GS2" s="70"/>
      <c r="GT2" s="70"/>
      <c r="GU2" s="70"/>
      <c r="GV2" s="70"/>
      <c r="GW2" s="70"/>
      <c r="GX2" s="70"/>
      <c r="GY2" s="70"/>
      <c r="GZ2" s="70"/>
      <c r="HA2" s="70"/>
      <c r="HB2" s="70"/>
      <c r="HC2" s="70"/>
      <c r="HD2" s="70"/>
      <c r="HE2" s="70"/>
      <c r="HF2" s="70"/>
      <c r="HG2" s="70"/>
      <c r="HH2" s="70"/>
      <c r="HI2" s="70"/>
      <c r="HJ2" s="70"/>
      <c r="HK2" s="70"/>
      <c r="HL2" s="70"/>
      <c r="HM2" s="70"/>
      <c r="HN2" s="70"/>
      <c r="HO2" s="70"/>
      <c r="HP2" s="70"/>
      <c r="HQ2" s="70"/>
      <c r="HR2" s="70"/>
      <c r="HS2" s="70"/>
      <c r="HT2" s="70"/>
      <c r="HU2" s="70"/>
      <c r="HV2" s="70"/>
      <c r="HW2" s="70"/>
      <c r="HX2" s="70"/>
      <c r="HY2" s="70"/>
      <c r="HZ2" s="70"/>
      <c r="IA2" s="70"/>
      <c r="IB2" s="70"/>
      <c r="IC2" s="70"/>
      <c r="ID2" s="70"/>
      <c r="IE2" s="70"/>
      <c r="IF2" s="70"/>
      <c r="IG2" s="70"/>
      <c r="IH2" s="70"/>
      <c r="II2" s="70"/>
      <c r="IJ2" s="70"/>
      <c r="IK2" s="70"/>
      <c r="IL2" s="70"/>
      <c r="IM2" s="70"/>
      <c r="IN2" s="70"/>
      <c r="IO2" s="70"/>
      <c r="IP2" s="70"/>
      <c r="IQ2" s="70"/>
      <c r="IR2" s="70"/>
      <c r="IS2" s="70"/>
      <c r="IT2" s="70"/>
      <c r="IU2" s="70"/>
    </row>
    <row r="3" spans="1:255" ht="17.25" customHeight="1" x14ac:dyDescent="0.3">
      <c r="A3" s="83" t="s">
        <v>98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4"/>
      <c r="U3" s="84"/>
      <c r="V3" s="84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</row>
    <row r="4" spans="1:255" ht="29.25" customHeight="1" x14ac:dyDescent="0.3">
      <c r="A4" s="236" t="s">
        <v>45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84"/>
      <c r="U4" s="84"/>
      <c r="V4" s="84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0"/>
      <c r="EW4" s="70"/>
      <c r="EX4" s="70"/>
      <c r="EY4" s="70"/>
      <c r="EZ4" s="70"/>
      <c r="FA4" s="70"/>
      <c r="FB4" s="70"/>
      <c r="FC4" s="70"/>
      <c r="FD4" s="70"/>
      <c r="FE4" s="70"/>
      <c r="FF4" s="70"/>
      <c r="FG4" s="70"/>
      <c r="FH4" s="70"/>
      <c r="FI4" s="70"/>
      <c r="FJ4" s="70"/>
      <c r="FK4" s="70"/>
      <c r="FL4" s="70"/>
      <c r="FM4" s="70"/>
      <c r="FN4" s="70"/>
      <c r="FO4" s="70"/>
      <c r="FP4" s="70"/>
      <c r="FQ4" s="70"/>
      <c r="FR4" s="70"/>
      <c r="FS4" s="70"/>
      <c r="FT4" s="70"/>
      <c r="FU4" s="70"/>
      <c r="FV4" s="70"/>
      <c r="FW4" s="70"/>
      <c r="FX4" s="70"/>
      <c r="FY4" s="70"/>
      <c r="FZ4" s="70"/>
      <c r="GA4" s="70"/>
      <c r="GB4" s="70"/>
      <c r="GC4" s="70"/>
      <c r="GD4" s="70"/>
      <c r="GE4" s="70"/>
      <c r="GF4" s="70"/>
      <c r="GG4" s="70"/>
      <c r="GH4" s="70"/>
      <c r="GI4" s="70"/>
      <c r="GJ4" s="70"/>
      <c r="GK4" s="70"/>
      <c r="GL4" s="70"/>
      <c r="GM4" s="70"/>
      <c r="GN4" s="70"/>
      <c r="GO4" s="70"/>
      <c r="GP4" s="70"/>
      <c r="GQ4" s="70"/>
      <c r="GR4" s="70"/>
      <c r="GS4" s="70"/>
      <c r="GT4" s="70"/>
      <c r="GU4" s="70"/>
      <c r="GV4" s="70"/>
      <c r="GW4" s="70"/>
      <c r="GX4" s="70"/>
      <c r="GY4" s="70"/>
      <c r="GZ4" s="70"/>
      <c r="HA4" s="70"/>
      <c r="HB4" s="70"/>
      <c r="HC4" s="70"/>
      <c r="HD4" s="70"/>
      <c r="HE4" s="70"/>
      <c r="HF4" s="70"/>
      <c r="HG4" s="70"/>
      <c r="HH4" s="70"/>
      <c r="HI4" s="70"/>
      <c r="HJ4" s="70"/>
      <c r="HK4" s="70"/>
      <c r="HL4" s="70"/>
      <c r="HM4" s="70"/>
      <c r="HN4" s="70"/>
      <c r="HO4" s="70"/>
      <c r="HP4" s="70"/>
      <c r="HQ4" s="70"/>
      <c r="HR4" s="70"/>
      <c r="HS4" s="70"/>
      <c r="HT4" s="70"/>
      <c r="HU4" s="70"/>
      <c r="HV4" s="70"/>
      <c r="HW4" s="70"/>
      <c r="HX4" s="70"/>
      <c r="HY4" s="70"/>
      <c r="HZ4" s="70"/>
      <c r="IA4" s="70"/>
      <c r="IB4" s="70"/>
      <c r="IC4" s="70"/>
      <c r="ID4" s="70"/>
      <c r="IE4" s="70"/>
      <c r="IF4" s="70"/>
      <c r="IG4" s="70"/>
      <c r="IH4" s="70"/>
      <c r="II4" s="70"/>
      <c r="IJ4" s="70"/>
      <c r="IK4" s="70"/>
      <c r="IL4" s="70"/>
      <c r="IM4" s="70"/>
      <c r="IN4" s="70"/>
      <c r="IO4" s="70"/>
      <c r="IP4" s="70"/>
      <c r="IQ4" s="70"/>
      <c r="IR4" s="70"/>
      <c r="IS4" s="70"/>
      <c r="IT4" s="70"/>
      <c r="IU4" s="70"/>
    </row>
    <row r="5" spans="1:255" ht="5.25" customHeight="1" x14ac:dyDescent="0.3"/>
    <row r="6" spans="1:255" ht="36" customHeight="1" x14ac:dyDescent="0.3">
      <c r="A6" s="237" t="s">
        <v>111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9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</row>
    <row r="7" spans="1:255" ht="22.5" customHeight="1" x14ac:dyDescent="0.3">
      <c r="A7" s="241"/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3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</row>
    <row r="8" spans="1:255" ht="35.25" customHeight="1" x14ac:dyDescent="0.3">
      <c r="A8" s="241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3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</row>
    <row r="9" spans="1:255" ht="12.75" customHeight="1" x14ac:dyDescent="0.3">
      <c r="A9" s="241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3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  <c r="AL9" s="240"/>
      <c r="AM9" s="240"/>
    </row>
    <row r="10" spans="1:255" ht="23.25" hidden="1" customHeight="1" x14ac:dyDescent="0.3">
      <c r="A10" s="241"/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3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</row>
    <row r="11" spans="1:255" ht="48" hidden="1" customHeight="1" x14ac:dyDescent="0.3">
      <c r="A11" s="241"/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3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</row>
    <row r="12" spans="1:255" ht="24" customHeight="1" x14ac:dyDescent="0.3">
      <c r="A12" s="241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3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</row>
    <row r="13" spans="1:255" ht="29.25" customHeight="1" x14ac:dyDescent="0.3">
      <c r="A13" s="241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3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  <c r="AF13" s="240"/>
      <c r="AG13" s="240"/>
      <c r="AH13" s="240"/>
      <c r="AI13" s="240"/>
      <c r="AJ13" s="240"/>
      <c r="AK13" s="240"/>
      <c r="AL13" s="240"/>
      <c r="AM13" s="240"/>
    </row>
    <row r="14" spans="1:255" ht="64.5" customHeight="1" x14ac:dyDescent="0.3">
      <c r="A14" s="241"/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3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</row>
    <row r="15" spans="1:255" ht="16.5" customHeight="1" x14ac:dyDescent="0.3">
      <c r="A15" s="241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3"/>
      <c r="T15" s="26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</row>
    <row r="16" spans="1:255" ht="19.5" customHeight="1" x14ac:dyDescent="0.3">
      <c r="A16" s="241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3"/>
      <c r="T16" s="26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0"/>
    </row>
    <row r="17" spans="1:39" ht="33" customHeight="1" x14ac:dyDescent="0.3">
      <c r="A17" s="241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3"/>
      <c r="T17" s="26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  <c r="AL17" s="240"/>
      <c r="AM17" s="240"/>
    </row>
    <row r="18" spans="1:39" ht="153.75" customHeight="1" x14ac:dyDescent="0.3">
      <c r="A18" s="241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3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  <c r="AL18" s="240"/>
      <c r="AM18" s="240"/>
    </row>
    <row r="19" spans="1:39" ht="225" customHeight="1" thickBot="1" x14ac:dyDescent="0.35">
      <c r="A19" s="244"/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6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</row>
    <row r="20" spans="1:39" ht="22.5" customHeight="1" x14ac:dyDescent="0.3">
      <c r="A20" s="64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101"/>
    </row>
    <row r="21" spans="1:39" ht="13.5" customHeight="1" x14ac:dyDescent="0.3">
      <c r="A21" s="69"/>
      <c r="B21" s="70"/>
      <c r="C21" s="102" t="s">
        <v>185</v>
      </c>
      <c r="D21" s="103"/>
      <c r="E21" s="103"/>
      <c r="F21" s="103"/>
      <c r="G21" s="103"/>
      <c r="H21" s="103"/>
      <c r="I21" s="103"/>
      <c r="J21" s="103"/>
      <c r="K21" s="103"/>
      <c r="L21" s="103"/>
      <c r="M21" s="70"/>
      <c r="N21" s="70"/>
      <c r="O21" s="103"/>
      <c r="P21" s="104" t="s">
        <v>33</v>
      </c>
      <c r="Q21" s="104"/>
      <c r="R21" s="70"/>
      <c r="S21" s="75"/>
    </row>
    <row r="22" spans="1:39" ht="13.5" customHeight="1" x14ac:dyDescent="0.3">
      <c r="A22" s="69"/>
      <c r="B22" s="70"/>
      <c r="C22" s="102"/>
      <c r="D22" s="103"/>
      <c r="E22" s="103"/>
      <c r="F22" s="103"/>
      <c r="G22" s="103"/>
      <c r="H22" s="103"/>
      <c r="I22" s="103"/>
      <c r="J22" s="103"/>
      <c r="K22" s="103"/>
      <c r="L22" s="103"/>
      <c r="M22" s="70"/>
      <c r="N22" s="70"/>
      <c r="O22" s="103"/>
      <c r="P22" s="105"/>
      <c r="Q22" s="105"/>
      <c r="R22" s="70"/>
      <c r="S22" s="75"/>
    </row>
    <row r="23" spans="1:39" ht="12.75" customHeight="1" x14ac:dyDescent="0.3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1"/>
    </row>
    <row r="24" spans="1:39" ht="16.5" customHeight="1" x14ac:dyDescent="0.3">
      <c r="A24" s="69"/>
      <c r="B24" s="72"/>
      <c r="C24" s="72"/>
      <c r="D24" s="72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7"/>
      <c r="P24" s="74"/>
      <c r="Q24" s="74"/>
      <c r="R24" s="108"/>
      <c r="S24" s="75"/>
    </row>
    <row r="25" spans="1:39" ht="7.5" customHeight="1" thickBot="1" x14ac:dyDescent="0.35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8"/>
    </row>
    <row r="26" spans="1:39" x14ac:dyDescent="0.3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</row>
    <row r="27" spans="1:39" x14ac:dyDescent="0.3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</row>
    <row r="28" spans="1:39" x14ac:dyDescent="0.3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</row>
    <row r="29" spans="1:39" x14ac:dyDescent="0.3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</row>
    <row r="30" spans="1:39" x14ac:dyDescent="0.3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</row>
    <row r="31" spans="1:39" x14ac:dyDescent="0.3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</row>
    <row r="32" spans="1:39" x14ac:dyDescent="0.3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</sheetData>
  <mergeCells count="6">
    <mergeCell ref="U6:AM19"/>
    <mergeCell ref="A6:S19"/>
    <mergeCell ref="P21:Q21"/>
    <mergeCell ref="A1:S1"/>
    <mergeCell ref="A3:S3"/>
    <mergeCell ref="A4:S4"/>
  </mergeCells>
  <phoneticPr fontId="3" type="noConversion"/>
  <printOptions horizontalCentered="1" verticalCentered="1"/>
  <pageMargins left="0.27559055118110237" right="0.31496062992125984" top="0.15748031496062992" bottom="0.31496062992125984" header="0.15748031496062992" footer="0.15748031496062992"/>
  <pageSetup paperSize="9" scale="60" orientation="landscape" r:id="rId1"/>
  <headerFooter alignWithMargins="0">
    <oddFooter>&amp;CPagina &amp;P di &amp;N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40"/>
  <sheetViews>
    <sheetView showGridLines="0" topLeftCell="A121" zoomScale="85" zoomScaleNormal="85" workbookViewId="0">
      <selection activeCell="D136" sqref="D136"/>
    </sheetView>
  </sheetViews>
  <sheetFormatPr defaultColWidth="8.7109375" defaultRowHeight="16.5" x14ac:dyDescent="0.3"/>
  <cols>
    <col min="1" max="1" width="6" style="295" customWidth="1"/>
    <col min="2" max="2" width="12.42578125" style="295" customWidth="1"/>
    <col min="3" max="9" width="8.7109375" style="295"/>
    <col min="10" max="10" width="9.7109375" style="295" customWidth="1"/>
    <col min="11" max="11" width="13.7109375" style="295" customWidth="1"/>
    <col min="12" max="12" width="9.42578125" style="295" customWidth="1"/>
    <col min="13" max="13" width="12" style="295" customWidth="1"/>
    <col min="14" max="15" width="10.42578125" style="295" customWidth="1"/>
    <col min="16" max="16" width="33.42578125" style="295" customWidth="1"/>
    <col min="17" max="239" width="8.7109375" style="295"/>
    <col min="240" max="240" width="6" style="295" customWidth="1"/>
    <col min="241" max="241" width="12.42578125" style="295" customWidth="1"/>
    <col min="242" max="248" width="8.7109375" style="295"/>
    <col min="249" max="249" width="9.7109375" style="295" customWidth="1"/>
    <col min="250" max="250" width="13.7109375" style="295" customWidth="1"/>
    <col min="251" max="251" width="11.7109375" style="295" customWidth="1"/>
    <col min="252" max="252" width="11.42578125" style="295" customWidth="1"/>
    <col min="253" max="495" width="8.7109375" style="295"/>
    <col min="496" max="496" width="6" style="295" customWidth="1"/>
    <col min="497" max="497" width="12.42578125" style="295" customWidth="1"/>
    <col min="498" max="504" width="8.7109375" style="295"/>
    <col min="505" max="505" width="9.7109375" style="295" customWidth="1"/>
    <col min="506" max="506" width="13.7109375" style="295" customWidth="1"/>
    <col min="507" max="507" width="11.7109375" style="295" customWidth="1"/>
    <col min="508" max="508" width="11.42578125" style="295" customWidth="1"/>
    <col min="509" max="751" width="8.7109375" style="295"/>
    <col min="752" max="752" width="6" style="295" customWidth="1"/>
    <col min="753" max="753" width="12.42578125" style="295" customWidth="1"/>
    <col min="754" max="760" width="8.7109375" style="295"/>
    <col min="761" max="761" width="9.7109375" style="295" customWidth="1"/>
    <col min="762" max="762" width="13.7109375" style="295" customWidth="1"/>
    <col min="763" max="763" width="11.7109375" style="295" customWidth="1"/>
    <col min="764" max="764" width="11.42578125" style="295" customWidth="1"/>
    <col min="765" max="1007" width="8.7109375" style="295"/>
    <col min="1008" max="1008" width="6" style="295" customWidth="1"/>
    <col min="1009" max="1009" width="12.42578125" style="295" customWidth="1"/>
    <col min="1010" max="1016" width="8.7109375" style="295"/>
    <col min="1017" max="1017" width="9.7109375" style="295" customWidth="1"/>
    <col min="1018" max="1018" width="13.7109375" style="295" customWidth="1"/>
    <col min="1019" max="1019" width="11.7109375" style="295" customWidth="1"/>
    <col min="1020" max="1020" width="11.42578125" style="295" customWidth="1"/>
    <col min="1021" max="1263" width="8.7109375" style="295"/>
    <col min="1264" max="1264" width="6" style="295" customWidth="1"/>
    <col min="1265" max="1265" width="12.42578125" style="295" customWidth="1"/>
    <col min="1266" max="1272" width="8.7109375" style="295"/>
    <col min="1273" max="1273" width="9.7109375" style="295" customWidth="1"/>
    <col min="1274" max="1274" width="13.7109375" style="295" customWidth="1"/>
    <col min="1275" max="1275" width="11.7109375" style="295" customWidth="1"/>
    <col min="1276" max="1276" width="11.42578125" style="295" customWidth="1"/>
    <col min="1277" max="1519" width="8.7109375" style="295"/>
    <col min="1520" max="1520" width="6" style="295" customWidth="1"/>
    <col min="1521" max="1521" width="12.42578125" style="295" customWidth="1"/>
    <col min="1522" max="1528" width="8.7109375" style="295"/>
    <col min="1529" max="1529" width="9.7109375" style="295" customWidth="1"/>
    <col min="1530" max="1530" width="13.7109375" style="295" customWidth="1"/>
    <col min="1531" max="1531" width="11.7109375" style="295" customWidth="1"/>
    <col min="1532" max="1532" width="11.42578125" style="295" customWidth="1"/>
    <col min="1533" max="1775" width="8.7109375" style="295"/>
    <col min="1776" max="1776" width="6" style="295" customWidth="1"/>
    <col min="1777" max="1777" width="12.42578125" style="295" customWidth="1"/>
    <col min="1778" max="1784" width="8.7109375" style="295"/>
    <col min="1785" max="1785" width="9.7109375" style="295" customWidth="1"/>
    <col min="1786" max="1786" width="13.7109375" style="295" customWidth="1"/>
    <col min="1787" max="1787" width="11.7109375" style="295" customWidth="1"/>
    <col min="1788" max="1788" width="11.42578125" style="295" customWidth="1"/>
    <col min="1789" max="2031" width="8.7109375" style="295"/>
    <col min="2032" max="2032" width="6" style="295" customWidth="1"/>
    <col min="2033" max="2033" width="12.42578125" style="295" customWidth="1"/>
    <col min="2034" max="2040" width="8.7109375" style="295"/>
    <col min="2041" max="2041" width="9.7109375" style="295" customWidth="1"/>
    <col min="2042" max="2042" width="13.7109375" style="295" customWidth="1"/>
    <col min="2043" max="2043" width="11.7109375" style="295" customWidth="1"/>
    <col min="2044" max="2044" width="11.42578125" style="295" customWidth="1"/>
    <col min="2045" max="2287" width="8.7109375" style="295"/>
    <col min="2288" max="2288" width="6" style="295" customWidth="1"/>
    <col min="2289" max="2289" width="12.42578125" style="295" customWidth="1"/>
    <col min="2290" max="2296" width="8.7109375" style="295"/>
    <col min="2297" max="2297" width="9.7109375" style="295" customWidth="1"/>
    <col min="2298" max="2298" width="13.7109375" style="295" customWidth="1"/>
    <col min="2299" max="2299" width="11.7109375" style="295" customWidth="1"/>
    <col min="2300" max="2300" width="11.42578125" style="295" customWidth="1"/>
    <col min="2301" max="2543" width="8.7109375" style="295"/>
    <col min="2544" max="2544" width="6" style="295" customWidth="1"/>
    <col min="2545" max="2545" width="12.42578125" style="295" customWidth="1"/>
    <col min="2546" max="2552" width="8.7109375" style="295"/>
    <col min="2553" max="2553" width="9.7109375" style="295" customWidth="1"/>
    <col min="2554" max="2554" width="13.7109375" style="295" customWidth="1"/>
    <col min="2555" max="2555" width="11.7109375" style="295" customWidth="1"/>
    <col min="2556" max="2556" width="11.42578125" style="295" customWidth="1"/>
    <col min="2557" max="2799" width="8.7109375" style="295"/>
    <col min="2800" max="2800" width="6" style="295" customWidth="1"/>
    <col min="2801" max="2801" width="12.42578125" style="295" customWidth="1"/>
    <col min="2802" max="2808" width="8.7109375" style="295"/>
    <col min="2809" max="2809" width="9.7109375" style="295" customWidth="1"/>
    <col min="2810" max="2810" width="13.7109375" style="295" customWidth="1"/>
    <col min="2811" max="2811" width="11.7109375" style="295" customWidth="1"/>
    <col min="2812" max="2812" width="11.42578125" style="295" customWidth="1"/>
    <col min="2813" max="3055" width="8.7109375" style="295"/>
    <col min="3056" max="3056" width="6" style="295" customWidth="1"/>
    <col min="3057" max="3057" width="12.42578125" style="295" customWidth="1"/>
    <col min="3058" max="3064" width="8.7109375" style="295"/>
    <col min="3065" max="3065" width="9.7109375" style="295" customWidth="1"/>
    <col min="3066" max="3066" width="13.7109375" style="295" customWidth="1"/>
    <col min="3067" max="3067" width="11.7109375" style="295" customWidth="1"/>
    <col min="3068" max="3068" width="11.42578125" style="295" customWidth="1"/>
    <col min="3069" max="3311" width="8.7109375" style="295"/>
    <col min="3312" max="3312" width="6" style="295" customWidth="1"/>
    <col min="3313" max="3313" width="12.42578125" style="295" customWidth="1"/>
    <col min="3314" max="3320" width="8.7109375" style="295"/>
    <col min="3321" max="3321" width="9.7109375" style="295" customWidth="1"/>
    <col min="3322" max="3322" width="13.7109375" style="295" customWidth="1"/>
    <col min="3323" max="3323" width="11.7109375" style="295" customWidth="1"/>
    <col min="3324" max="3324" width="11.42578125" style="295" customWidth="1"/>
    <col min="3325" max="3567" width="8.7109375" style="295"/>
    <col min="3568" max="3568" width="6" style="295" customWidth="1"/>
    <col min="3569" max="3569" width="12.42578125" style="295" customWidth="1"/>
    <col min="3570" max="3576" width="8.7109375" style="295"/>
    <col min="3577" max="3577" width="9.7109375" style="295" customWidth="1"/>
    <col min="3578" max="3578" width="13.7109375" style="295" customWidth="1"/>
    <col min="3579" max="3579" width="11.7109375" style="295" customWidth="1"/>
    <col min="3580" max="3580" width="11.42578125" style="295" customWidth="1"/>
    <col min="3581" max="3823" width="8.7109375" style="295"/>
    <col min="3824" max="3824" width="6" style="295" customWidth="1"/>
    <col min="3825" max="3825" width="12.42578125" style="295" customWidth="1"/>
    <col min="3826" max="3832" width="8.7109375" style="295"/>
    <col min="3833" max="3833" width="9.7109375" style="295" customWidth="1"/>
    <col min="3834" max="3834" width="13.7109375" style="295" customWidth="1"/>
    <col min="3835" max="3835" width="11.7109375" style="295" customWidth="1"/>
    <col min="3836" max="3836" width="11.42578125" style="295" customWidth="1"/>
    <col min="3837" max="4079" width="8.7109375" style="295"/>
    <col min="4080" max="4080" width="6" style="295" customWidth="1"/>
    <col min="4081" max="4081" width="12.42578125" style="295" customWidth="1"/>
    <col min="4082" max="4088" width="8.7109375" style="295"/>
    <col min="4089" max="4089" width="9.7109375" style="295" customWidth="1"/>
    <col min="4090" max="4090" width="13.7109375" style="295" customWidth="1"/>
    <col min="4091" max="4091" width="11.7109375" style="295" customWidth="1"/>
    <col min="4092" max="4092" width="11.42578125" style="295" customWidth="1"/>
    <col min="4093" max="4335" width="8.7109375" style="295"/>
    <col min="4336" max="4336" width="6" style="295" customWidth="1"/>
    <col min="4337" max="4337" width="12.42578125" style="295" customWidth="1"/>
    <col min="4338" max="4344" width="8.7109375" style="295"/>
    <col min="4345" max="4345" width="9.7109375" style="295" customWidth="1"/>
    <col min="4346" max="4346" width="13.7109375" style="295" customWidth="1"/>
    <col min="4347" max="4347" width="11.7109375" style="295" customWidth="1"/>
    <col min="4348" max="4348" width="11.42578125" style="295" customWidth="1"/>
    <col min="4349" max="4591" width="8.7109375" style="295"/>
    <col min="4592" max="4592" width="6" style="295" customWidth="1"/>
    <col min="4593" max="4593" width="12.42578125" style="295" customWidth="1"/>
    <col min="4594" max="4600" width="8.7109375" style="295"/>
    <col min="4601" max="4601" width="9.7109375" style="295" customWidth="1"/>
    <col min="4602" max="4602" width="13.7109375" style="295" customWidth="1"/>
    <col min="4603" max="4603" width="11.7109375" style="295" customWidth="1"/>
    <col min="4604" max="4604" width="11.42578125" style="295" customWidth="1"/>
    <col min="4605" max="4847" width="8.7109375" style="295"/>
    <col min="4848" max="4848" width="6" style="295" customWidth="1"/>
    <col min="4849" max="4849" width="12.42578125" style="295" customWidth="1"/>
    <col min="4850" max="4856" width="8.7109375" style="295"/>
    <col min="4857" max="4857" width="9.7109375" style="295" customWidth="1"/>
    <col min="4858" max="4858" width="13.7109375" style="295" customWidth="1"/>
    <col min="4859" max="4859" width="11.7109375" style="295" customWidth="1"/>
    <col min="4860" max="4860" width="11.42578125" style="295" customWidth="1"/>
    <col min="4861" max="5103" width="8.7109375" style="295"/>
    <col min="5104" max="5104" width="6" style="295" customWidth="1"/>
    <col min="5105" max="5105" width="12.42578125" style="295" customWidth="1"/>
    <col min="5106" max="5112" width="8.7109375" style="295"/>
    <col min="5113" max="5113" width="9.7109375" style="295" customWidth="1"/>
    <col min="5114" max="5114" width="13.7109375" style="295" customWidth="1"/>
    <col min="5115" max="5115" width="11.7109375" style="295" customWidth="1"/>
    <col min="5116" max="5116" width="11.42578125" style="295" customWidth="1"/>
    <col min="5117" max="5359" width="8.7109375" style="295"/>
    <col min="5360" max="5360" width="6" style="295" customWidth="1"/>
    <col min="5361" max="5361" width="12.42578125" style="295" customWidth="1"/>
    <col min="5362" max="5368" width="8.7109375" style="295"/>
    <col min="5369" max="5369" width="9.7109375" style="295" customWidth="1"/>
    <col min="5370" max="5370" width="13.7109375" style="295" customWidth="1"/>
    <col min="5371" max="5371" width="11.7109375" style="295" customWidth="1"/>
    <col min="5372" max="5372" width="11.42578125" style="295" customWidth="1"/>
    <col min="5373" max="5615" width="8.7109375" style="295"/>
    <col min="5616" max="5616" width="6" style="295" customWidth="1"/>
    <col min="5617" max="5617" width="12.42578125" style="295" customWidth="1"/>
    <col min="5618" max="5624" width="8.7109375" style="295"/>
    <col min="5625" max="5625" width="9.7109375" style="295" customWidth="1"/>
    <col min="5626" max="5626" width="13.7109375" style="295" customWidth="1"/>
    <col min="5627" max="5627" width="11.7109375" style="295" customWidth="1"/>
    <col min="5628" max="5628" width="11.42578125" style="295" customWidth="1"/>
    <col min="5629" max="5871" width="8.7109375" style="295"/>
    <col min="5872" max="5872" width="6" style="295" customWidth="1"/>
    <col min="5873" max="5873" width="12.42578125" style="295" customWidth="1"/>
    <col min="5874" max="5880" width="8.7109375" style="295"/>
    <col min="5881" max="5881" width="9.7109375" style="295" customWidth="1"/>
    <col min="5882" max="5882" width="13.7109375" style="295" customWidth="1"/>
    <col min="5883" max="5883" width="11.7109375" style="295" customWidth="1"/>
    <col min="5884" max="5884" width="11.42578125" style="295" customWidth="1"/>
    <col min="5885" max="6127" width="8.7109375" style="295"/>
    <col min="6128" max="6128" width="6" style="295" customWidth="1"/>
    <col min="6129" max="6129" width="12.42578125" style="295" customWidth="1"/>
    <col min="6130" max="6136" width="8.7109375" style="295"/>
    <col min="6137" max="6137" width="9.7109375" style="295" customWidth="1"/>
    <col min="6138" max="6138" width="13.7109375" style="295" customWidth="1"/>
    <col min="6139" max="6139" width="11.7109375" style="295" customWidth="1"/>
    <col min="6140" max="6140" width="11.42578125" style="295" customWidth="1"/>
    <col min="6141" max="6383" width="8.7109375" style="295"/>
    <col min="6384" max="6384" width="6" style="295" customWidth="1"/>
    <col min="6385" max="6385" width="12.42578125" style="295" customWidth="1"/>
    <col min="6386" max="6392" width="8.7109375" style="295"/>
    <col min="6393" max="6393" width="9.7109375" style="295" customWidth="1"/>
    <col min="6394" max="6394" width="13.7109375" style="295" customWidth="1"/>
    <col min="6395" max="6395" width="11.7109375" style="295" customWidth="1"/>
    <col min="6396" max="6396" width="11.42578125" style="295" customWidth="1"/>
    <col min="6397" max="6639" width="8.7109375" style="295"/>
    <col min="6640" max="6640" width="6" style="295" customWidth="1"/>
    <col min="6641" max="6641" width="12.42578125" style="295" customWidth="1"/>
    <col min="6642" max="6648" width="8.7109375" style="295"/>
    <col min="6649" max="6649" width="9.7109375" style="295" customWidth="1"/>
    <col min="6650" max="6650" width="13.7109375" style="295" customWidth="1"/>
    <col min="6651" max="6651" width="11.7109375" style="295" customWidth="1"/>
    <col min="6652" max="6652" width="11.42578125" style="295" customWidth="1"/>
    <col min="6653" max="6895" width="8.7109375" style="295"/>
    <col min="6896" max="6896" width="6" style="295" customWidth="1"/>
    <col min="6897" max="6897" width="12.42578125" style="295" customWidth="1"/>
    <col min="6898" max="6904" width="8.7109375" style="295"/>
    <col min="6905" max="6905" width="9.7109375" style="295" customWidth="1"/>
    <col min="6906" max="6906" width="13.7109375" style="295" customWidth="1"/>
    <col min="6907" max="6907" width="11.7109375" style="295" customWidth="1"/>
    <col min="6908" max="6908" width="11.42578125" style="295" customWidth="1"/>
    <col min="6909" max="7151" width="8.7109375" style="295"/>
    <col min="7152" max="7152" width="6" style="295" customWidth="1"/>
    <col min="7153" max="7153" width="12.42578125" style="295" customWidth="1"/>
    <col min="7154" max="7160" width="8.7109375" style="295"/>
    <col min="7161" max="7161" width="9.7109375" style="295" customWidth="1"/>
    <col min="7162" max="7162" width="13.7109375" style="295" customWidth="1"/>
    <col min="7163" max="7163" width="11.7109375" style="295" customWidth="1"/>
    <col min="7164" max="7164" width="11.42578125" style="295" customWidth="1"/>
    <col min="7165" max="7407" width="8.7109375" style="295"/>
    <col min="7408" max="7408" width="6" style="295" customWidth="1"/>
    <col min="7409" max="7409" width="12.42578125" style="295" customWidth="1"/>
    <col min="7410" max="7416" width="8.7109375" style="295"/>
    <col min="7417" max="7417" width="9.7109375" style="295" customWidth="1"/>
    <col min="7418" max="7418" width="13.7109375" style="295" customWidth="1"/>
    <col min="7419" max="7419" width="11.7109375" style="295" customWidth="1"/>
    <col min="7420" max="7420" width="11.42578125" style="295" customWidth="1"/>
    <col min="7421" max="7663" width="8.7109375" style="295"/>
    <col min="7664" max="7664" width="6" style="295" customWidth="1"/>
    <col min="7665" max="7665" width="12.42578125" style="295" customWidth="1"/>
    <col min="7666" max="7672" width="8.7109375" style="295"/>
    <col min="7673" max="7673" width="9.7109375" style="295" customWidth="1"/>
    <col min="7674" max="7674" width="13.7109375" style="295" customWidth="1"/>
    <col min="7675" max="7675" width="11.7109375" style="295" customWidth="1"/>
    <col min="7676" max="7676" width="11.42578125" style="295" customWidth="1"/>
    <col min="7677" max="7919" width="8.7109375" style="295"/>
    <col min="7920" max="7920" width="6" style="295" customWidth="1"/>
    <col min="7921" max="7921" width="12.42578125" style="295" customWidth="1"/>
    <col min="7922" max="7928" width="8.7109375" style="295"/>
    <col min="7929" max="7929" width="9.7109375" style="295" customWidth="1"/>
    <col min="7930" max="7930" width="13.7109375" style="295" customWidth="1"/>
    <col min="7931" max="7931" width="11.7109375" style="295" customWidth="1"/>
    <col min="7932" max="7932" width="11.42578125" style="295" customWidth="1"/>
    <col min="7933" max="8175" width="8.7109375" style="295"/>
    <col min="8176" max="8176" width="6" style="295" customWidth="1"/>
    <col min="8177" max="8177" width="12.42578125" style="295" customWidth="1"/>
    <col min="8178" max="8184" width="8.7109375" style="295"/>
    <col min="8185" max="8185" width="9.7109375" style="295" customWidth="1"/>
    <col min="8186" max="8186" width="13.7109375" style="295" customWidth="1"/>
    <col min="8187" max="8187" width="11.7109375" style="295" customWidth="1"/>
    <col min="8188" max="8188" width="11.42578125" style="295" customWidth="1"/>
    <col min="8189" max="8431" width="8.7109375" style="295"/>
    <col min="8432" max="8432" width="6" style="295" customWidth="1"/>
    <col min="8433" max="8433" width="12.42578125" style="295" customWidth="1"/>
    <col min="8434" max="8440" width="8.7109375" style="295"/>
    <col min="8441" max="8441" width="9.7109375" style="295" customWidth="1"/>
    <col min="8442" max="8442" width="13.7109375" style="295" customWidth="1"/>
    <col min="8443" max="8443" width="11.7109375" style="295" customWidth="1"/>
    <col min="8444" max="8444" width="11.42578125" style="295" customWidth="1"/>
    <col min="8445" max="8687" width="8.7109375" style="295"/>
    <col min="8688" max="8688" width="6" style="295" customWidth="1"/>
    <col min="8689" max="8689" width="12.42578125" style="295" customWidth="1"/>
    <col min="8690" max="8696" width="8.7109375" style="295"/>
    <col min="8697" max="8697" width="9.7109375" style="295" customWidth="1"/>
    <col min="8698" max="8698" width="13.7109375" style="295" customWidth="1"/>
    <col min="8699" max="8699" width="11.7109375" style="295" customWidth="1"/>
    <col min="8700" max="8700" width="11.42578125" style="295" customWidth="1"/>
    <col min="8701" max="8943" width="8.7109375" style="295"/>
    <col min="8944" max="8944" width="6" style="295" customWidth="1"/>
    <col min="8945" max="8945" width="12.42578125" style="295" customWidth="1"/>
    <col min="8946" max="8952" width="8.7109375" style="295"/>
    <col min="8953" max="8953" width="9.7109375" style="295" customWidth="1"/>
    <col min="8954" max="8954" width="13.7109375" style="295" customWidth="1"/>
    <col min="8955" max="8955" width="11.7109375" style="295" customWidth="1"/>
    <col min="8956" max="8956" width="11.42578125" style="295" customWidth="1"/>
    <col min="8957" max="9199" width="8.7109375" style="295"/>
    <col min="9200" max="9200" width="6" style="295" customWidth="1"/>
    <col min="9201" max="9201" width="12.42578125" style="295" customWidth="1"/>
    <col min="9202" max="9208" width="8.7109375" style="295"/>
    <col min="9209" max="9209" width="9.7109375" style="295" customWidth="1"/>
    <col min="9210" max="9210" width="13.7109375" style="295" customWidth="1"/>
    <col min="9211" max="9211" width="11.7109375" style="295" customWidth="1"/>
    <col min="9212" max="9212" width="11.42578125" style="295" customWidth="1"/>
    <col min="9213" max="9455" width="8.7109375" style="295"/>
    <col min="9456" max="9456" width="6" style="295" customWidth="1"/>
    <col min="9457" max="9457" width="12.42578125" style="295" customWidth="1"/>
    <col min="9458" max="9464" width="8.7109375" style="295"/>
    <col min="9465" max="9465" width="9.7109375" style="295" customWidth="1"/>
    <col min="9466" max="9466" width="13.7109375" style="295" customWidth="1"/>
    <col min="9467" max="9467" width="11.7109375" style="295" customWidth="1"/>
    <col min="9468" max="9468" width="11.42578125" style="295" customWidth="1"/>
    <col min="9469" max="9711" width="8.7109375" style="295"/>
    <col min="9712" max="9712" width="6" style="295" customWidth="1"/>
    <col min="9713" max="9713" width="12.42578125" style="295" customWidth="1"/>
    <col min="9714" max="9720" width="8.7109375" style="295"/>
    <col min="9721" max="9721" width="9.7109375" style="295" customWidth="1"/>
    <col min="9722" max="9722" width="13.7109375" style="295" customWidth="1"/>
    <col min="9723" max="9723" width="11.7109375" style="295" customWidth="1"/>
    <col min="9724" max="9724" width="11.42578125" style="295" customWidth="1"/>
    <col min="9725" max="9967" width="8.7109375" style="295"/>
    <col min="9968" max="9968" width="6" style="295" customWidth="1"/>
    <col min="9969" max="9969" width="12.42578125" style="295" customWidth="1"/>
    <col min="9970" max="9976" width="8.7109375" style="295"/>
    <col min="9977" max="9977" width="9.7109375" style="295" customWidth="1"/>
    <col min="9978" max="9978" width="13.7109375" style="295" customWidth="1"/>
    <col min="9979" max="9979" width="11.7109375" style="295" customWidth="1"/>
    <col min="9980" max="9980" width="11.42578125" style="295" customWidth="1"/>
    <col min="9981" max="10223" width="8.7109375" style="295"/>
    <col min="10224" max="10224" width="6" style="295" customWidth="1"/>
    <col min="10225" max="10225" width="12.42578125" style="295" customWidth="1"/>
    <col min="10226" max="10232" width="8.7109375" style="295"/>
    <col min="10233" max="10233" width="9.7109375" style="295" customWidth="1"/>
    <col min="10234" max="10234" width="13.7109375" style="295" customWidth="1"/>
    <col min="10235" max="10235" width="11.7109375" style="295" customWidth="1"/>
    <col min="10236" max="10236" width="11.42578125" style="295" customWidth="1"/>
    <col min="10237" max="10479" width="8.7109375" style="295"/>
    <col min="10480" max="10480" width="6" style="295" customWidth="1"/>
    <col min="10481" max="10481" width="12.42578125" style="295" customWidth="1"/>
    <col min="10482" max="10488" width="8.7109375" style="295"/>
    <col min="10489" max="10489" width="9.7109375" style="295" customWidth="1"/>
    <col min="10490" max="10490" width="13.7109375" style="295" customWidth="1"/>
    <col min="10491" max="10491" width="11.7109375" style="295" customWidth="1"/>
    <col min="10492" max="10492" width="11.42578125" style="295" customWidth="1"/>
    <col min="10493" max="10735" width="8.7109375" style="295"/>
    <col min="10736" max="10736" width="6" style="295" customWidth="1"/>
    <col min="10737" max="10737" width="12.42578125" style="295" customWidth="1"/>
    <col min="10738" max="10744" width="8.7109375" style="295"/>
    <col min="10745" max="10745" width="9.7109375" style="295" customWidth="1"/>
    <col min="10746" max="10746" width="13.7109375" style="295" customWidth="1"/>
    <col min="10747" max="10747" width="11.7109375" style="295" customWidth="1"/>
    <col min="10748" max="10748" width="11.42578125" style="295" customWidth="1"/>
    <col min="10749" max="10991" width="8.7109375" style="295"/>
    <col min="10992" max="10992" width="6" style="295" customWidth="1"/>
    <col min="10993" max="10993" width="12.42578125" style="295" customWidth="1"/>
    <col min="10994" max="11000" width="8.7109375" style="295"/>
    <col min="11001" max="11001" width="9.7109375" style="295" customWidth="1"/>
    <col min="11002" max="11002" width="13.7109375" style="295" customWidth="1"/>
    <col min="11003" max="11003" width="11.7109375" style="295" customWidth="1"/>
    <col min="11004" max="11004" width="11.42578125" style="295" customWidth="1"/>
    <col min="11005" max="11247" width="8.7109375" style="295"/>
    <col min="11248" max="11248" width="6" style="295" customWidth="1"/>
    <col min="11249" max="11249" width="12.42578125" style="295" customWidth="1"/>
    <col min="11250" max="11256" width="8.7109375" style="295"/>
    <col min="11257" max="11257" width="9.7109375" style="295" customWidth="1"/>
    <col min="11258" max="11258" width="13.7109375" style="295" customWidth="1"/>
    <col min="11259" max="11259" width="11.7109375" style="295" customWidth="1"/>
    <col min="11260" max="11260" width="11.42578125" style="295" customWidth="1"/>
    <col min="11261" max="11503" width="8.7109375" style="295"/>
    <col min="11504" max="11504" width="6" style="295" customWidth="1"/>
    <col min="11505" max="11505" width="12.42578125" style="295" customWidth="1"/>
    <col min="11506" max="11512" width="8.7109375" style="295"/>
    <col min="11513" max="11513" width="9.7109375" style="295" customWidth="1"/>
    <col min="11514" max="11514" width="13.7109375" style="295" customWidth="1"/>
    <col min="11515" max="11515" width="11.7109375" style="295" customWidth="1"/>
    <col min="11516" max="11516" width="11.42578125" style="295" customWidth="1"/>
    <col min="11517" max="11759" width="8.7109375" style="295"/>
    <col min="11760" max="11760" width="6" style="295" customWidth="1"/>
    <col min="11761" max="11761" width="12.42578125" style="295" customWidth="1"/>
    <col min="11762" max="11768" width="8.7109375" style="295"/>
    <col min="11769" max="11769" width="9.7109375" style="295" customWidth="1"/>
    <col min="11770" max="11770" width="13.7109375" style="295" customWidth="1"/>
    <col min="11771" max="11771" width="11.7109375" style="295" customWidth="1"/>
    <col min="11772" max="11772" width="11.42578125" style="295" customWidth="1"/>
    <col min="11773" max="12015" width="8.7109375" style="295"/>
    <col min="12016" max="12016" width="6" style="295" customWidth="1"/>
    <col min="12017" max="12017" width="12.42578125" style="295" customWidth="1"/>
    <col min="12018" max="12024" width="8.7109375" style="295"/>
    <col min="12025" max="12025" width="9.7109375" style="295" customWidth="1"/>
    <col min="12026" max="12026" width="13.7109375" style="295" customWidth="1"/>
    <col min="12027" max="12027" width="11.7109375" style="295" customWidth="1"/>
    <col min="12028" max="12028" width="11.42578125" style="295" customWidth="1"/>
    <col min="12029" max="12271" width="8.7109375" style="295"/>
    <col min="12272" max="12272" width="6" style="295" customWidth="1"/>
    <col min="12273" max="12273" width="12.42578125" style="295" customWidth="1"/>
    <col min="12274" max="12280" width="8.7109375" style="295"/>
    <col min="12281" max="12281" width="9.7109375" style="295" customWidth="1"/>
    <col min="12282" max="12282" width="13.7109375" style="295" customWidth="1"/>
    <col min="12283" max="12283" width="11.7109375" style="295" customWidth="1"/>
    <col min="12284" max="12284" width="11.42578125" style="295" customWidth="1"/>
    <col min="12285" max="12527" width="8.7109375" style="295"/>
    <col min="12528" max="12528" width="6" style="295" customWidth="1"/>
    <col min="12529" max="12529" width="12.42578125" style="295" customWidth="1"/>
    <col min="12530" max="12536" width="8.7109375" style="295"/>
    <col min="12537" max="12537" width="9.7109375" style="295" customWidth="1"/>
    <col min="12538" max="12538" width="13.7109375" style="295" customWidth="1"/>
    <col min="12539" max="12539" width="11.7109375" style="295" customWidth="1"/>
    <col min="12540" max="12540" width="11.42578125" style="295" customWidth="1"/>
    <col min="12541" max="12783" width="8.7109375" style="295"/>
    <col min="12784" max="12784" width="6" style="295" customWidth="1"/>
    <col min="12785" max="12785" width="12.42578125" style="295" customWidth="1"/>
    <col min="12786" max="12792" width="8.7109375" style="295"/>
    <col min="12793" max="12793" width="9.7109375" style="295" customWidth="1"/>
    <col min="12794" max="12794" width="13.7109375" style="295" customWidth="1"/>
    <col min="12795" max="12795" width="11.7109375" style="295" customWidth="1"/>
    <col min="12796" max="12796" width="11.42578125" style="295" customWidth="1"/>
    <col min="12797" max="13039" width="8.7109375" style="295"/>
    <col min="13040" max="13040" width="6" style="295" customWidth="1"/>
    <col min="13041" max="13041" width="12.42578125" style="295" customWidth="1"/>
    <col min="13042" max="13048" width="8.7109375" style="295"/>
    <col min="13049" max="13049" width="9.7109375" style="295" customWidth="1"/>
    <col min="13050" max="13050" width="13.7109375" style="295" customWidth="1"/>
    <col min="13051" max="13051" width="11.7109375" style="295" customWidth="1"/>
    <col min="13052" max="13052" width="11.42578125" style="295" customWidth="1"/>
    <col min="13053" max="13295" width="8.7109375" style="295"/>
    <col min="13296" max="13296" width="6" style="295" customWidth="1"/>
    <col min="13297" max="13297" width="12.42578125" style="295" customWidth="1"/>
    <col min="13298" max="13304" width="8.7109375" style="295"/>
    <col min="13305" max="13305" width="9.7109375" style="295" customWidth="1"/>
    <col min="13306" max="13306" width="13.7109375" style="295" customWidth="1"/>
    <col min="13307" max="13307" width="11.7109375" style="295" customWidth="1"/>
    <col min="13308" max="13308" width="11.42578125" style="295" customWidth="1"/>
    <col min="13309" max="13551" width="8.7109375" style="295"/>
    <col min="13552" max="13552" width="6" style="295" customWidth="1"/>
    <col min="13553" max="13553" width="12.42578125" style="295" customWidth="1"/>
    <col min="13554" max="13560" width="8.7109375" style="295"/>
    <col min="13561" max="13561" width="9.7109375" style="295" customWidth="1"/>
    <col min="13562" max="13562" width="13.7109375" style="295" customWidth="1"/>
    <col min="13563" max="13563" width="11.7109375" style="295" customWidth="1"/>
    <col min="13564" max="13564" width="11.42578125" style="295" customWidth="1"/>
    <col min="13565" max="13807" width="8.7109375" style="295"/>
    <col min="13808" max="13808" width="6" style="295" customWidth="1"/>
    <col min="13809" max="13809" width="12.42578125" style="295" customWidth="1"/>
    <col min="13810" max="13816" width="8.7109375" style="295"/>
    <col min="13817" max="13817" width="9.7109375" style="295" customWidth="1"/>
    <col min="13818" max="13818" width="13.7109375" style="295" customWidth="1"/>
    <col min="13819" max="13819" width="11.7109375" style="295" customWidth="1"/>
    <col min="13820" max="13820" width="11.42578125" style="295" customWidth="1"/>
    <col min="13821" max="14063" width="8.7109375" style="295"/>
    <col min="14064" max="14064" width="6" style="295" customWidth="1"/>
    <col min="14065" max="14065" width="12.42578125" style="295" customWidth="1"/>
    <col min="14066" max="14072" width="8.7109375" style="295"/>
    <col min="14073" max="14073" width="9.7109375" style="295" customWidth="1"/>
    <col min="14074" max="14074" width="13.7109375" style="295" customWidth="1"/>
    <col min="14075" max="14075" width="11.7109375" style="295" customWidth="1"/>
    <col min="14076" max="14076" width="11.42578125" style="295" customWidth="1"/>
    <col min="14077" max="14319" width="8.7109375" style="295"/>
    <col min="14320" max="14320" width="6" style="295" customWidth="1"/>
    <col min="14321" max="14321" width="12.42578125" style="295" customWidth="1"/>
    <col min="14322" max="14328" width="8.7109375" style="295"/>
    <col min="14329" max="14329" width="9.7109375" style="295" customWidth="1"/>
    <col min="14330" max="14330" width="13.7109375" style="295" customWidth="1"/>
    <col min="14331" max="14331" width="11.7109375" style="295" customWidth="1"/>
    <col min="14332" max="14332" width="11.42578125" style="295" customWidth="1"/>
    <col min="14333" max="14575" width="8.7109375" style="295"/>
    <col min="14576" max="14576" width="6" style="295" customWidth="1"/>
    <col min="14577" max="14577" width="12.42578125" style="295" customWidth="1"/>
    <col min="14578" max="14584" width="8.7109375" style="295"/>
    <col min="14585" max="14585" width="9.7109375" style="295" customWidth="1"/>
    <col min="14586" max="14586" width="13.7109375" style="295" customWidth="1"/>
    <col min="14587" max="14587" width="11.7109375" style="295" customWidth="1"/>
    <col min="14588" max="14588" width="11.42578125" style="295" customWidth="1"/>
    <col min="14589" max="14831" width="8.7109375" style="295"/>
    <col min="14832" max="14832" width="6" style="295" customWidth="1"/>
    <col min="14833" max="14833" width="12.42578125" style="295" customWidth="1"/>
    <col min="14834" max="14840" width="8.7109375" style="295"/>
    <col min="14841" max="14841" width="9.7109375" style="295" customWidth="1"/>
    <col min="14842" max="14842" width="13.7109375" style="295" customWidth="1"/>
    <col min="14843" max="14843" width="11.7109375" style="295" customWidth="1"/>
    <col min="14844" max="14844" width="11.42578125" style="295" customWidth="1"/>
    <col min="14845" max="15087" width="8.7109375" style="295"/>
    <col min="15088" max="15088" width="6" style="295" customWidth="1"/>
    <col min="15089" max="15089" width="12.42578125" style="295" customWidth="1"/>
    <col min="15090" max="15096" width="8.7109375" style="295"/>
    <col min="15097" max="15097" width="9.7109375" style="295" customWidth="1"/>
    <col min="15098" max="15098" width="13.7109375" style="295" customWidth="1"/>
    <col min="15099" max="15099" width="11.7109375" style="295" customWidth="1"/>
    <col min="15100" max="15100" width="11.42578125" style="295" customWidth="1"/>
    <col min="15101" max="15343" width="8.7109375" style="295"/>
    <col min="15344" max="15344" width="6" style="295" customWidth="1"/>
    <col min="15345" max="15345" width="12.42578125" style="295" customWidth="1"/>
    <col min="15346" max="15352" width="8.7109375" style="295"/>
    <col min="15353" max="15353" width="9.7109375" style="295" customWidth="1"/>
    <col min="15354" max="15354" width="13.7109375" style="295" customWidth="1"/>
    <col min="15355" max="15355" width="11.7109375" style="295" customWidth="1"/>
    <col min="15356" max="15356" width="11.42578125" style="295" customWidth="1"/>
    <col min="15357" max="15599" width="8.7109375" style="295"/>
    <col min="15600" max="15600" width="6" style="295" customWidth="1"/>
    <col min="15601" max="15601" width="12.42578125" style="295" customWidth="1"/>
    <col min="15602" max="15608" width="8.7109375" style="295"/>
    <col min="15609" max="15609" width="9.7109375" style="295" customWidth="1"/>
    <col min="15610" max="15610" width="13.7109375" style="295" customWidth="1"/>
    <col min="15611" max="15611" width="11.7109375" style="295" customWidth="1"/>
    <col min="15612" max="15612" width="11.42578125" style="295" customWidth="1"/>
    <col min="15613" max="15855" width="8.7109375" style="295"/>
    <col min="15856" max="15856" width="6" style="295" customWidth="1"/>
    <col min="15857" max="15857" width="12.42578125" style="295" customWidth="1"/>
    <col min="15858" max="15864" width="8.7109375" style="295"/>
    <col min="15865" max="15865" width="9.7109375" style="295" customWidth="1"/>
    <col min="15866" max="15866" width="13.7109375" style="295" customWidth="1"/>
    <col min="15867" max="15867" width="11.7109375" style="295" customWidth="1"/>
    <col min="15868" max="15868" width="11.42578125" style="295" customWidth="1"/>
    <col min="15869" max="16111" width="8.7109375" style="295"/>
    <col min="16112" max="16112" width="6" style="295" customWidth="1"/>
    <col min="16113" max="16113" width="12.42578125" style="295" customWidth="1"/>
    <col min="16114" max="16120" width="8.7109375" style="295"/>
    <col min="16121" max="16121" width="9.7109375" style="295" customWidth="1"/>
    <col min="16122" max="16122" width="13.7109375" style="295" customWidth="1"/>
    <col min="16123" max="16123" width="11.7109375" style="295" customWidth="1"/>
    <col min="16124" max="16124" width="11.42578125" style="295" customWidth="1"/>
    <col min="16125" max="16384" width="8.7109375" style="295"/>
  </cols>
  <sheetData>
    <row r="1" spans="1:16" s="262" customFormat="1" ht="17.25" customHeight="1" x14ac:dyDescent="0.2">
      <c r="A1" s="258" t="s">
        <v>110</v>
      </c>
      <c r="B1" s="258"/>
      <c r="C1" s="259">
        <f>'PAGINA INIZIALE'!B4:C4</f>
        <v>0</v>
      </c>
      <c r="D1" s="260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1">
        <v>2021</v>
      </c>
    </row>
    <row r="2" spans="1:16" s="262" customFormat="1" ht="9" customHeight="1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</row>
    <row r="3" spans="1:16" s="262" customFormat="1" ht="17.25" customHeight="1" x14ac:dyDescent="0.2">
      <c r="A3" s="263" t="s">
        <v>112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</row>
    <row r="4" spans="1:16" s="262" customFormat="1" x14ac:dyDescent="0.2">
      <c r="A4" s="264"/>
      <c r="B4" s="264"/>
      <c r="C4" s="250"/>
      <c r="D4" s="250"/>
      <c r="E4" s="250"/>
      <c r="F4" s="250"/>
      <c r="G4" s="265"/>
      <c r="H4" s="266"/>
      <c r="I4" s="267"/>
      <c r="J4" s="267"/>
      <c r="K4" s="267"/>
      <c r="L4" s="267"/>
      <c r="M4" s="267"/>
      <c r="N4" s="267"/>
    </row>
    <row r="5" spans="1:16" s="262" customFormat="1" ht="24.75" customHeight="1" x14ac:dyDescent="0.2">
      <c r="A5" s="248" t="s">
        <v>26</v>
      </c>
      <c r="B5" s="268">
        <f>'PAGINA INIZIALE'!C17</f>
        <v>0</v>
      </c>
      <c r="C5" s="268"/>
      <c r="D5" s="268"/>
      <c r="E5" s="268"/>
      <c r="F5" s="268"/>
      <c r="G5" s="268"/>
      <c r="H5" s="268"/>
      <c r="I5" s="250"/>
      <c r="J5" s="267"/>
      <c r="K5" s="267"/>
      <c r="L5" s="249"/>
      <c r="M5" s="249"/>
      <c r="N5" s="249"/>
    </row>
    <row r="6" spans="1:16" s="262" customFormat="1" x14ac:dyDescent="0.2">
      <c r="A6" s="250"/>
      <c r="B6" s="250"/>
      <c r="C6" s="264"/>
      <c r="D6" s="264"/>
      <c r="E6" s="264"/>
      <c r="F6" s="264"/>
      <c r="G6" s="269"/>
      <c r="H6" s="270"/>
      <c r="I6" s="271"/>
      <c r="J6" s="271"/>
      <c r="K6" s="271"/>
      <c r="L6" s="271"/>
      <c r="M6" s="271"/>
      <c r="N6" s="271"/>
    </row>
    <row r="7" spans="1:16" s="262" customFormat="1" x14ac:dyDescent="0.2">
      <c r="A7" s="272" t="s">
        <v>28</v>
      </c>
      <c r="B7" s="272"/>
      <c r="C7" s="272"/>
      <c r="D7" s="273"/>
      <c r="E7" s="274"/>
      <c r="F7" s="275"/>
      <c r="G7" s="264"/>
      <c r="H7" s="250"/>
      <c r="J7" s="264"/>
      <c r="K7" s="264"/>
      <c r="L7" s="264"/>
      <c r="M7" s="264"/>
      <c r="N7" s="264"/>
    </row>
    <row r="8" spans="1:16" s="262" customFormat="1" x14ac:dyDescent="0.2">
      <c r="A8" s="264"/>
      <c r="B8" s="264"/>
      <c r="C8" s="264"/>
      <c r="D8" s="264"/>
      <c r="E8" s="264"/>
      <c r="F8" s="264"/>
      <c r="G8" s="269"/>
      <c r="H8" s="270"/>
      <c r="I8" s="271"/>
      <c r="J8" s="271"/>
      <c r="K8" s="271"/>
      <c r="L8" s="271"/>
      <c r="M8" s="271"/>
      <c r="N8" s="271"/>
    </row>
    <row r="9" spans="1:16" s="262" customFormat="1" x14ac:dyDescent="0.2">
      <c r="A9" s="276" t="s">
        <v>30</v>
      </c>
      <c r="B9" s="276"/>
      <c r="C9" s="272"/>
      <c r="D9" s="277"/>
      <c r="E9" s="278"/>
      <c r="F9" s="279"/>
      <c r="G9" s="280" t="s">
        <v>18</v>
      </c>
      <c r="H9" s="280"/>
      <c r="I9" s="280"/>
      <c r="J9" s="280"/>
      <c r="K9" s="280"/>
      <c r="L9" s="281"/>
      <c r="M9" s="281"/>
      <c r="N9" s="271"/>
    </row>
    <row r="10" spans="1:16" s="262" customFormat="1" x14ac:dyDescent="0.2">
      <c r="A10" s="250"/>
      <c r="B10" s="250"/>
      <c r="C10" s="250"/>
      <c r="D10" s="250"/>
      <c r="E10" s="250"/>
      <c r="F10" s="264"/>
      <c r="G10" s="269"/>
      <c r="H10" s="270"/>
      <c r="I10" s="271"/>
      <c r="J10" s="271"/>
      <c r="K10" s="271"/>
      <c r="L10" s="271"/>
      <c r="M10" s="271"/>
      <c r="N10" s="271"/>
    </row>
    <row r="11" spans="1:16" s="262" customFormat="1" ht="42" customHeight="1" x14ac:dyDescent="0.2">
      <c r="A11" s="251" t="s">
        <v>136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3"/>
    </row>
    <row r="12" spans="1:16" s="262" customFormat="1" ht="13.5" customHeight="1" x14ac:dyDescent="0.2">
      <c r="A12" s="254">
        <v>1</v>
      </c>
      <c r="B12" s="254">
        <v>2</v>
      </c>
      <c r="C12" s="254">
        <v>3</v>
      </c>
      <c r="D12" s="254">
        <v>4</v>
      </c>
      <c r="E12" s="254">
        <v>5</v>
      </c>
      <c r="F12" s="254">
        <v>6</v>
      </c>
      <c r="G12" s="254">
        <v>7</v>
      </c>
      <c r="H12" s="254">
        <v>8</v>
      </c>
      <c r="I12" s="254">
        <v>9</v>
      </c>
      <c r="J12" s="254">
        <v>10</v>
      </c>
      <c r="K12" s="254">
        <v>11</v>
      </c>
      <c r="L12" s="254">
        <v>12</v>
      </c>
      <c r="M12" s="254">
        <v>13</v>
      </c>
      <c r="N12" s="254">
        <v>14</v>
      </c>
      <c r="O12" s="254">
        <v>15</v>
      </c>
      <c r="P12" s="254">
        <v>16</v>
      </c>
    </row>
    <row r="13" spans="1:16" s="284" customFormat="1" ht="114" x14ac:dyDescent="0.2">
      <c r="A13" s="282" t="s">
        <v>140</v>
      </c>
      <c r="B13" s="282" t="s">
        <v>141</v>
      </c>
      <c r="C13" s="282" t="s">
        <v>142</v>
      </c>
      <c r="D13" s="282" t="s">
        <v>143</v>
      </c>
      <c r="E13" s="282" t="s">
        <v>144</v>
      </c>
      <c r="F13" s="282" t="s">
        <v>145</v>
      </c>
      <c r="G13" s="282" t="s">
        <v>146</v>
      </c>
      <c r="H13" s="282" t="s">
        <v>147</v>
      </c>
      <c r="I13" s="282" t="s">
        <v>148</v>
      </c>
      <c r="J13" s="282" t="s">
        <v>149</v>
      </c>
      <c r="K13" s="282" t="s">
        <v>150</v>
      </c>
      <c r="L13" s="283" t="s">
        <v>151</v>
      </c>
      <c r="M13" s="190" t="s">
        <v>96</v>
      </c>
      <c r="N13" s="191" t="s">
        <v>138</v>
      </c>
      <c r="O13" s="191" t="s">
        <v>139</v>
      </c>
      <c r="P13" s="282" t="s">
        <v>87</v>
      </c>
    </row>
    <row r="14" spans="1:16" s="294" customFormat="1" ht="14.25" customHeight="1" x14ac:dyDescent="0.3">
      <c r="A14" s="285"/>
      <c r="B14" s="285"/>
      <c r="C14" s="285"/>
      <c r="D14" s="286"/>
      <c r="E14" s="287"/>
      <c r="F14" s="287"/>
      <c r="G14" s="288"/>
      <c r="H14" s="286"/>
      <c r="I14" s="289"/>
      <c r="J14" s="290"/>
      <c r="K14" s="291"/>
      <c r="L14" s="291"/>
      <c r="M14" s="292"/>
      <c r="N14" s="293"/>
      <c r="O14" s="291"/>
      <c r="P14" s="291"/>
    </row>
    <row r="15" spans="1:16" ht="14.25" customHeight="1" x14ac:dyDescent="0.3">
      <c r="A15" s="285"/>
      <c r="B15" s="285"/>
      <c r="C15" s="285"/>
      <c r="D15" s="286"/>
      <c r="E15" s="287"/>
      <c r="F15" s="287"/>
      <c r="G15" s="288"/>
      <c r="H15" s="286"/>
      <c r="I15" s="289"/>
      <c r="J15" s="290"/>
      <c r="K15" s="291"/>
      <c r="L15" s="291"/>
      <c r="M15" s="292"/>
      <c r="N15" s="293"/>
      <c r="O15" s="291"/>
      <c r="P15" s="291"/>
    </row>
    <row r="16" spans="1:16" ht="14.25" customHeight="1" x14ac:dyDescent="0.3">
      <c r="A16" s="285"/>
      <c r="B16" s="285"/>
      <c r="C16" s="285"/>
      <c r="D16" s="286"/>
      <c r="E16" s="287"/>
      <c r="F16" s="287"/>
      <c r="G16" s="287"/>
      <c r="H16" s="286"/>
      <c r="I16" s="289"/>
      <c r="J16" s="290"/>
      <c r="K16" s="291"/>
      <c r="L16" s="291"/>
      <c r="M16" s="292"/>
      <c r="N16" s="293"/>
      <c r="O16" s="291"/>
      <c r="P16" s="291"/>
    </row>
    <row r="17" spans="1:16" ht="14.25" customHeight="1" x14ac:dyDescent="0.3">
      <c r="A17" s="285"/>
      <c r="B17" s="285"/>
      <c r="C17" s="285"/>
      <c r="D17" s="286"/>
      <c r="E17" s="287"/>
      <c r="F17" s="287"/>
      <c r="G17" s="287"/>
      <c r="H17" s="286"/>
      <c r="I17" s="289"/>
      <c r="J17" s="290"/>
      <c r="K17" s="291"/>
      <c r="L17" s="291"/>
      <c r="M17" s="292"/>
      <c r="N17" s="293"/>
      <c r="O17" s="291"/>
      <c r="P17" s="291"/>
    </row>
    <row r="18" spans="1:16" ht="14.25" customHeight="1" x14ac:dyDescent="0.3">
      <c r="A18" s="285"/>
      <c r="B18" s="285"/>
      <c r="C18" s="285"/>
      <c r="D18" s="286"/>
      <c r="E18" s="287"/>
      <c r="F18" s="287"/>
      <c r="G18" s="288"/>
      <c r="H18" s="286"/>
      <c r="I18" s="289"/>
      <c r="J18" s="290"/>
      <c r="K18" s="291"/>
      <c r="L18" s="291"/>
      <c r="M18" s="292"/>
      <c r="N18" s="293"/>
      <c r="O18" s="291"/>
      <c r="P18" s="291"/>
    </row>
    <row r="19" spans="1:16" ht="14.25" customHeight="1" x14ac:dyDescent="0.3">
      <c r="A19" s="285"/>
      <c r="B19" s="285"/>
      <c r="C19" s="285"/>
      <c r="D19" s="286"/>
      <c r="E19" s="287"/>
      <c r="F19" s="287"/>
      <c r="G19" s="288"/>
      <c r="H19" s="286"/>
      <c r="I19" s="289"/>
      <c r="J19" s="290"/>
      <c r="K19" s="291"/>
      <c r="L19" s="291"/>
      <c r="M19" s="292"/>
      <c r="N19" s="293"/>
      <c r="O19" s="291"/>
      <c r="P19" s="291"/>
    </row>
    <row r="20" spans="1:16" ht="14.25" customHeight="1" x14ac:dyDescent="0.3">
      <c r="A20" s="285"/>
      <c r="B20" s="285"/>
      <c r="C20" s="285"/>
      <c r="D20" s="286"/>
      <c r="E20" s="287"/>
      <c r="F20" s="287"/>
      <c r="G20" s="288"/>
      <c r="H20" s="286"/>
      <c r="I20" s="289"/>
      <c r="J20" s="290"/>
      <c r="K20" s="291"/>
      <c r="L20" s="291"/>
      <c r="M20" s="292"/>
      <c r="N20" s="293"/>
      <c r="O20" s="291"/>
      <c r="P20" s="291"/>
    </row>
    <row r="21" spans="1:16" ht="14.25" customHeight="1" x14ac:dyDescent="0.3">
      <c r="A21" s="285"/>
      <c r="B21" s="285"/>
      <c r="C21" s="285"/>
      <c r="D21" s="286"/>
      <c r="E21" s="287"/>
      <c r="F21" s="287"/>
      <c r="G21" s="288"/>
      <c r="H21" s="286"/>
      <c r="I21" s="289"/>
      <c r="J21" s="290"/>
      <c r="K21" s="291"/>
      <c r="L21" s="291"/>
      <c r="M21" s="292"/>
      <c r="N21" s="293"/>
      <c r="O21" s="291"/>
      <c r="P21" s="291"/>
    </row>
    <row r="22" spans="1:16" ht="15" customHeight="1" x14ac:dyDescent="0.3">
      <c r="A22" s="285"/>
      <c r="B22" s="285"/>
      <c r="C22" s="285"/>
      <c r="D22" s="286"/>
      <c r="E22" s="287"/>
      <c r="F22" s="287"/>
      <c r="G22" s="288"/>
      <c r="H22" s="286"/>
      <c r="I22" s="289"/>
      <c r="J22" s="290"/>
      <c r="K22" s="291"/>
      <c r="L22" s="291"/>
      <c r="M22" s="292"/>
      <c r="N22" s="293"/>
      <c r="O22" s="291"/>
      <c r="P22" s="291"/>
    </row>
    <row r="23" spans="1:16" ht="14.25" customHeight="1" x14ac:dyDescent="0.3">
      <c r="A23" s="285"/>
      <c r="B23" s="285"/>
      <c r="C23" s="285"/>
      <c r="D23" s="286"/>
      <c r="E23" s="287"/>
      <c r="F23" s="287"/>
      <c r="G23" s="288"/>
      <c r="H23" s="286"/>
      <c r="I23" s="289"/>
      <c r="J23" s="290"/>
      <c r="K23" s="291"/>
      <c r="L23" s="291"/>
      <c r="M23" s="292"/>
      <c r="N23" s="293"/>
      <c r="O23" s="291"/>
      <c r="P23" s="291"/>
    </row>
    <row r="24" spans="1:16" ht="14.25" customHeight="1" x14ac:dyDescent="0.3">
      <c r="A24" s="285"/>
      <c r="B24" s="285"/>
      <c r="C24" s="285"/>
      <c r="D24" s="286"/>
      <c r="E24" s="287"/>
      <c r="F24" s="287"/>
      <c r="G24" s="288"/>
      <c r="H24" s="286"/>
      <c r="I24" s="289"/>
      <c r="J24" s="290"/>
      <c r="K24" s="291"/>
      <c r="L24" s="291"/>
      <c r="M24" s="292"/>
      <c r="N24" s="293"/>
      <c r="O24" s="291"/>
      <c r="P24" s="291"/>
    </row>
    <row r="25" spans="1:16" ht="14.25" customHeight="1" x14ac:dyDescent="0.3">
      <c r="A25" s="285"/>
      <c r="B25" s="285"/>
      <c r="C25" s="285"/>
      <c r="D25" s="286"/>
      <c r="E25" s="287"/>
      <c r="F25" s="287"/>
      <c r="G25" s="288"/>
      <c r="H25" s="286"/>
      <c r="I25" s="289"/>
      <c r="J25" s="290"/>
      <c r="K25" s="291"/>
      <c r="L25" s="291"/>
      <c r="M25" s="292"/>
      <c r="N25" s="293"/>
      <c r="O25" s="291"/>
      <c r="P25" s="291"/>
    </row>
    <row r="26" spans="1:16" ht="14.25" customHeight="1" x14ac:dyDescent="0.3">
      <c r="A26" s="285"/>
      <c r="B26" s="285"/>
      <c r="C26" s="285"/>
      <c r="D26" s="286"/>
      <c r="E26" s="287"/>
      <c r="F26" s="287"/>
      <c r="G26" s="288"/>
      <c r="H26" s="286"/>
      <c r="I26" s="289"/>
      <c r="J26" s="290"/>
      <c r="K26" s="291"/>
      <c r="L26" s="291"/>
      <c r="M26" s="292"/>
      <c r="N26" s="293"/>
      <c r="O26" s="291"/>
      <c r="P26" s="291"/>
    </row>
    <row r="27" spans="1:16" s="262" customFormat="1" ht="42" customHeight="1" x14ac:dyDescent="0.3">
      <c r="A27" s="296"/>
      <c r="B27" s="297"/>
      <c r="C27" s="297"/>
      <c r="D27" s="195"/>
      <c r="E27" s="195"/>
      <c r="F27" s="195"/>
      <c r="G27" s="195"/>
      <c r="H27" s="195"/>
      <c r="I27" s="195"/>
      <c r="J27" s="298"/>
      <c r="K27" s="298"/>
      <c r="L27" s="299"/>
      <c r="M27" s="298"/>
      <c r="N27" s="298"/>
      <c r="O27" s="298"/>
      <c r="P27" s="300"/>
    </row>
    <row r="28" spans="1:16" s="294" customFormat="1" ht="64.5" customHeight="1" x14ac:dyDescent="0.2">
      <c r="A28" s="255" t="s">
        <v>135</v>
      </c>
      <c r="B28" s="252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3"/>
    </row>
    <row r="29" spans="1:16" s="284" customFormat="1" ht="114" x14ac:dyDescent="0.2">
      <c r="A29" s="282" t="s">
        <v>140</v>
      </c>
      <c r="B29" s="282" t="s">
        <v>141</v>
      </c>
      <c r="C29" s="282" t="s">
        <v>142</v>
      </c>
      <c r="D29" s="282" t="s">
        <v>143</v>
      </c>
      <c r="E29" s="282" t="s">
        <v>144</v>
      </c>
      <c r="F29" s="282" t="s">
        <v>145</v>
      </c>
      <c r="G29" s="282" t="s">
        <v>146</v>
      </c>
      <c r="H29" s="282" t="s">
        <v>147</v>
      </c>
      <c r="I29" s="282" t="s">
        <v>148</v>
      </c>
      <c r="J29" s="282" t="s">
        <v>149</v>
      </c>
      <c r="K29" s="282" t="s">
        <v>150</v>
      </c>
      <c r="L29" s="283" t="s">
        <v>151</v>
      </c>
      <c r="M29" s="190" t="s">
        <v>96</v>
      </c>
      <c r="N29" s="191" t="s">
        <v>138</v>
      </c>
      <c r="O29" s="191" t="s">
        <v>139</v>
      </c>
      <c r="P29" s="282" t="s">
        <v>87</v>
      </c>
    </row>
    <row r="30" spans="1:16" ht="15" customHeight="1" x14ac:dyDescent="0.3">
      <c r="A30" s="285"/>
      <c r="B30" s="285"/>
      <c r="C30" s="285"/>
      <c r="D30" s="286"/>
      <c r="E30" s="287"/>
      <c r="F30" s="287"/>
      <c r="G30" s="288"/>
      <c r="H30" s="286"/>
      <c r="I30" s="289"/>
      <c r="J30" s="290"/>
      <c r="K30" s="291"/>
      <c r="L30" s="291"/>
      <c r="M30" s="292"/>
      <c r="N30" s="293"/>
      <c r="O30" s="291"/>
      <c r="P30" s="291"/>
    </row>
    <row r="31" spans="1:16" ht="15" customHeight="1" x14ac:dyDescent="0.3">
      <c r="A31" s="285"/>
      <c r="B31" s="285"/>
      <c r="C31" s="285"/>
      <c r="D31" s="286"/>
      <c r="E31" s="287"/>
      <c r="F31" s="287"/>
      <c r="G31" s="288"/>
      <c r="H31" s="286"/>
      <c r="I31" s="289"/>
      <c r="J31" s="290"/>
      <c r="K31" s="291"/>
      <c r="L31" s="291"/>
      <c r="M31" s="292"/>
      <c r="N31" s="293"/>
      <c r="O31" s="291"/>
      <c r="P31" s="291"/>
    </row>
    <row r="32" spans="1:16" ht="15" customHeight="1" x14ac:dyDescent="0.3">
      <c r="A32" s="285"/>
      <c r="B32" s="285"/>
      <c r="C32" s="285"/>
      <c r="D32" s="286"/>
      <c r="E32" s="287"/>
      <c r="F32" s="287"/>
      <c r="G32" s="287"/>
      <c r="H32" s="286"/>
      <c r="I32" s="289"/>
      <c r="J32" s="290"/>
      <c r="K32" s="291"/>
      <c r="L32" s="291"/>
      <c r="M32" s="292"/>
      <c r="N32" s="293"/>
      <c r="O32" s="291"/>
      <c r="P32" s="291"/>
    </row>
    <row r="33" spans="1:16" ht="15" customHeight="1" x14ac:dyDescent="0.3">
      <c r="A33" s="285"/>
      <c r="B33" s="285"/>
      <c r="C33" s="285"/>
      <c r="D33" s="286"/>
      <c r="E33" s="287"/>
      <c r="F33" s="287"/>
      <c r="G33" s="287"/>
      <c r="H33" s="286"/>
      <c r="I33" s="289"/>
      <c r="J33" s="290"/>
      <c r="K33" s="291"/>
      <c r="L33" s="291"/>
      <c r="M33" s="292"/>
      <c r="N33" s="293"/>
      <c r="O33" s="291"/>
      <c r="P33" s="291"/>
    </row>
    <row r="34" spans="1:16" ht="15" customHeight="1" x14ac:dyDescent="0.3">
      <c r="A34" s="285"/>
      <c r="B34" s="285"/>
      <c r="C34" s="285"/>
      <c r="D34" s="286"/>
      <c r="E34" s="287"/>
      <c r="F34" s="287"/>
      <c r="G34" s="288"/>
      <c r="H34" s="286"/>
      <c r="I34" s="289"/>
      <c r="J34" s="290"/>
      <c r="K34" s="291"/>
      <c r="L34" s="291"/>
      <c r="M34" s="292"/>
      <c r="N34" s="293"/>
      <c r="O34" s="291"/>
      <c r="P34" s="291"/>
    </row>
    <row r="35" spans="1:16" ht="15" customHeight="1" x14ac:dyDescent="0.3">
      <c r="A35" s="285"/>
      <c r="B35" s="285"/>
      <c r="C35" s="285"/>
      <c r="D35" s="286"/>
      <c r="E35" s="287"/>
      <c r="F35" s="287"/>
      <c r="G35" s="288"/>
      <c r="H35" s="286"/>
      <c r="I35" s="289"/>
      <c r="J35" s="290"/>
      <c r="K35" s="291"/>
      <c r="L35" s="291"/>
      <c r="M35" s="292"/>
      <c r="N35" s="293"/>
      <c r="O35" s="291"/>
      <c r="P35" s="291"/>
    </row>
    <row r="36" spans="1:16" ht="15" customHeight="1" x14ac:dyDescent="0.3">
      <c r="A36" s="285"/>
      <c r="B36" s="285"/>
      <c r="C36" s="285"/>
      <c r="D36" s="286"/>
      <c r="E36" s="287"/>
      <c r="F36" s="287"/>
      <c r="G36" s="288"/>
      <c r="H36" s="286"/>
      <c r="I36" s="289"/>
      <c r="J36" s="290"/>
      <c r="K36" s="291"/>
      <c r="L36" s="291"/>
      <c r="M36" s="292"/>
      <c r="N36" s="293"/>
      <c r="O36" s="291"/>
      <c r="P36" s="291"/>
    </row>
    <row r="37" spans="1:16" ht="15" customHeight="1" x14ac:dyDescent="0.3">
      <c r="A37" s="285"/>
      <c r="B37" s="285"/>
      <c r="C37" s="285"/>
      <c r="D37" s="286"/>
      <c r="E37" s="287"/>
      <c r="F37" s="287"/>
      <c r="G37" s="288"/>
      <c r="H37" s="286"/>
      <c r="I37" s="289"/>
      <c r="J37" s="290"/>
      <c r="K37" s="291"/>
      <c r="L37" s="291"/>
      <c r="M37" s="292"/>
      <c r="N37" s="293"/>
      <c r="O37" s="291"/>
      <c r="P37" s="291"/>
    </row>
    <row r="38" spans="1:16" ht="15" customHeight="1" x14ac:dyDescent="0.3">
      <c r="A38" s="285"/>
      <c r="B38" s="285"/>
      <c r="C38" s="285"/>
      <c r="D38" s="286"/>
      <c r="E38" s="287"/>
      <c r="F38" s="287"/>
      <c r="G38" s="288"/>
      <c r="H38" s="286"/>
      <c r="I38" s="289"/>
      <c r="J38" s="290"/>
      <c r="K38" s="291"/>
      <c r="L38" s="291"/>
      <c r="M38" s="292"/>
      <c r="N38" s="293"/>
      <c r="O38" s="291"/>
      <c r="P38" s="291"/>
    </row>
    <row r="39" spans="1:16" ht="15" customHeight="1" x14ac:dyDescent="0.3">
      <c r="A39" s="285"/>
      <c r="B39" s="285"/>
      <c r="C39" s="285"/>
      <c r="D39" s="286"/>
      <c r="E39" s="287"/>
      <c r="F39" s="287"/>
      <c r="G39" s="288"/>
      <c r="H39" s="286"/>
      <c r="I39" s="289"/>
      <c r="J39" s="290"/>
      <c r="K39" s="291"/>
      <c r="L39" s="291"/>
      <c r="M39" s="292"/>
      <c r="N39" s="293"/>
      <c r="O39" s="291"/>
      <c r="P39" s="291"/>
    </row>
    <row r="40" spans="1:16" ht="15" customHeight="1" x14ac:dyDescent="0.3">
      <c r="A40" s="285"/>
      <c r="B40" s="285"/>
      <c r="C40" s="285"/>
      <c r="D40" s="286"/>
      <c r="E40" s="287"/>
      <c r="F40" s="287"/>
      <c r="G40" s="288"/>
      <c r="H40" s="286"/>
      <c r="I40" s="289"/>
      <c r="J40" s="290"/>
      <c r="K40" s="291"/>
      <c r="L40" s="291"/>
      <c r="M40" s="292"/>
      <c r="N40" s="293"/>
      <c r="O40" s="291"/>
      <c r="P40" s="291"/>
    </row>
    <row r="41" spans="1:16" s="262" customFormat="1" ht="15" customHeight="1" x14ac:dyDescent="0.3">
      <c r="A41" s="285"/>
      <c r="B41" s="285"/>
      <c r="C41" s="285"/>
      <c r="D41" s="286"/>
      <c r="E41" s="287"/>
      <c r="F41" s="287"/>
      <c r="G41" s="288"/>
      <c r="H41" s="286"/>
      <c r="I41" s="289"/>
      <c r="J41" s="290"/>
      <c r="K41" s="291"/>
      <c r="L41" s="291"/>
      <c r="M41" s="292"/>
      <c r="N41" s="293"/>
      <c r="O41" s="291"/>
      <c r="P41" s="291"/>
    </row>
    <row r="42" spans="1:16" s="294" customFormat="1" ht="15" customHeight="1" x14ac:dyDescent="0.3">
      <c r="A42" s="285"/>
      <c r="B42" s="285"/>
      <c r="C42" s="285"/>
      <c r="D42" s="286"/>
      <c r="E42" s="287"/>
      <c r="F42" s="287"/>
      <c r="G42" s="288"/>
      <c r="H42" s="286"/>
      <c r="I42" s="289"/>
      <c r="J42" s="290"/>
      <c r="K42" s="291"/>
      <c r="L42" s="291"/>
      <c r="M42" s="292"/>
      <c r="N42" s="293"/>
      <c r="O42" s="291"/>
      <c r="P42" s="291"/>
    </row>
    <row r="43" spans="1:16" x14ac:dyDescent="0.3">
      <c r="A43" s="296"/>
      <c r="B43" s="297"/>
      <c r="C43" s="297"/>
      <c r="D43" s="195"/>
      <c r="E43" s="195"/>
      <c r="F43" s="195"/>
      <c r="G43" s="195"/>
      <c r="H43" s="195"/>
      <c r="I43" s="195"/>
      <c r="J43" s="298"/>
      <c r="K43" s="298"/>
      <c r="L43" s="299"/>
      <c r="M43" s="298"/>
      <c r="N43" s="298"/>
      <c r="O43" s="298"/>
      <c r="P43" s="113"/>
    </row>
    <row r="44" spans="1:16" x14ac:dyDescent="0.3">
      <c r="A44" s="251" t="s">
        <v>134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3"/>
    </row>
    <row r="45" spans="1:16" s="284" customFormat="1" ht="114" x14ac:dyDescent="0.2">
      <c r="A45" s="282" t="s">
        <v>140</v>
      </c>
      <c r="B45" s="282" t="s">
        <v>141</v>
      </c>
      <c r="C45" s="282" t="s">
        <v>142</v>
      </c>
      <c r="D45" s="282" t="s">
        <v>143</v>
      </c>
      <c r="E45" s="282" t="s">
        <v>144</v>
      </c>
      <c r="F45" s="282" t="s">
        <v>145</v>
      </c>
      <c r="G45" s="282" t="s">
        <v>146</v>
      </c>
      <c r="H45" s="282" t="s">
        <v>147</v>
      </c>
      <c r="I45" s="282" t="s">
        <v>148</v>
      </c>
      <c r="J45" s="282" t="s">
        <v>149</v>
      </c>
      <c r="K45" s="282" t="s">
        <v>150</v>
      </c>
      <c r="L45" s="283" t="s">
        <v>151</v>
      </c>
      <c r="M45" s="190" t="s">
        <v>96</v>
      </c>
      <c r="N45" s="191" t="s">
        <v>138</v>
      </c>
      <c r="O45" s="191" t="s">
        <v>139</v>
      </c>
      <c r="P45" s="282" t="s">
        <v>87</v>
      </c>
    </row>
    <row r="46" spans="1:16" ht="15" customHeight="1" x14ac:dyDescent="0.3">
      <c r="A46" s="285"/>
      <c r="B46" s="285"/>
      <c r="C46" s="285"/>
      <c r="D46" s="286"/>
      <c r="E46" s="287"/>
      <c r="F46" s="287"/>
      <c r="G46" s="288"/>
      <c r="H46" s="286"/>
      <c r="I46" s="289"/>
      <c r="J46" s="290"/>
      <c r="K46" s="291"/>
      <c r="L46" s="291"/>
      <c r="M46" s="292"/>
      <c r="N46" s="293"/>
      <c r="O46" s="291"/>
      <c r="P46" s="291"/>
    </row>
    <row r="47" spans="1:16" ht="15" customHeight="1" x14ac:dyDescent="0.3">
      <c r="A47" s="285"/>
      <c r="B47" s="285"/>
      <c r="C47" s="285"/>
      <c r="D47" s="286"/>
      <c r="E47" s="287"/>
      <c r="F47" s="287"/>
      <c r="G47" s="288"/>
      <c r="H47" s="286"/>
      <c r="I47" s="289"/>
      <c r="J47" s="290"/>
      <c r="K47" s="291"/>
      <c r="L47" s="291"/>
      <c r="M47" s="292"/>
      <c r="N47" s="293"/>
      <c r="O47" s="291"/>
      <c r="P47" s="291"/>
    </row>
    <row r="48" spans="1:16" ht="15" customHeight="1" x14ac:dyDescent="0.3">
      <c r="A48" s="285"/>
      <c r="B48" s="285"/>
      <c r="C48" s="285"/>
      <c r="D48" s="286"/>
      <c r="E48" s="287"/>
      <c r="F48" s="287"/>
      <c r="G48" s="287"/>
      <c r="H48" s="286"/>
      <c r="I48" s="289"/>
      <c r="J48" s="290"/>
      <c r="K48" s="291"/>
      <c r="L48" s="291"/>
      <c r="M48" s="292"/>
      <c r="N48" s="293"/>
      <c r="O48" s="291"/>
      <c r="P48" s="291"/>
    </row>
    <row r="49" spans="1:16" ht="15" customHeight="1" x14ac:dyDescent="0.3">
      <c r="A49" s="285"/>
      <c r="B49" s="285"/>
      <c r="C49" s="285"/>
      <c r="D49" s="286"/>
      <c r="E49" s="287"/>
      <c r="F49" s="287"/>
      <c r="G49" s="287"/>
      <c r="H49" s="286"/>
      <c r="I49" s="289"/>
      <c r="J49" s="290"/>
      <c r="K49" s="291"/>
      <c r="L49" s="291"/>
      <c r="M49" s="292"/>
      <c r="N49" s="293"/>
      <c r="O49" s="291"/>
      <c r="P49" s="291"/>
    </row>
    <row r="50" spans="1:16" ht="15" customHeight="1" x14ac:dyDescent="0.3">
      <c r="A50" s="285"/>
      <c r="B50" s="285"/>
      <c r="C50" s="285"/>
      <c r="D50" s="286"/>
      <c r="E50" s="287"/>
      <c r="F50" s="287"/>
      <c r="G50" s="288"/>
      <c r="H50" s="286"/>
      <c r="I50" s="289"/>
      <c r="J50" s="290"/>
      <c r="K50" s="291"/>
      <c r="L50" s="291"/>
      <c r="M50" s="292"/>
      <c r="N50" s="293"/>
      <c r="O50" s="291"/>
      <c r="P50" s="291"/>
    </row>
    <row r="51" spans="1:16" ht="15" customHeight="1" x14ac:dyDescent="0.3">
      <c r="A51" s="285"/>
      <c r="B51" s="285"/>
      <c r="C51" s="285"/>
      <c r="D51" s="286"/>
      <c r="E51" s="287"/>
      <c r="F51" s="287"/>
      <c r="G51" s="288"/>
      <c r="H51" s="286"/>
      <c r="I51" s="289"/>
      <c r="J51" s="290"/>
      <c r="K51" s="291"/>
      <c r="L51" s="291"/>
      <c r="M51" s="292"/>
      <c r="N51" s="293"/>
      <c r="O51" s="291"/>
      <c r="P51" s="291"/>
    </row>
    <row r="52" spans="1:16" s="262" customFormat="1" ht="15" customHeight="1" x14ac:dyDescent="0.3">
      <c r="A52" s="285"/>
      <c r="B52" s="285"/>
      <c r="C52" s="285"/>
      <c r="D52" s="286"/>
      <c r="E52" s="287"/>
      <c r="F52" s="287"/>
      <c r="G52" s="288"/>
      <c r="H52" s="286"/>
      <c r="I52" s="289"/>
      <c r="J52" s="290"/>
      <c r="K52" s="291"/>
      <c r="L52" s="291"/>
      <c r="M52" s="292"/>
      <c r="N52" s="293"/>
      <c r="O52" s="291"/>
      <c r="P52" s="291"/>
    </row>
    <row r="53" spans="1:16" s="294" customFormat="1" ht="15" customHeight="1" x14ac:dyDescent="0.3">
      <c r="A53" s="285"/>
      <c r="B53" s="285"/>
      <c r="C53" s="285"/>
      <c r="D53" s="286"/>
      <c r="E53" s="287"/>
      <c r="F53" s="287"/>
      <c r="G53" s="288"/>
      <c r="H53" s="286"/>
      <c r="I53" s="289"/>
      <c r="J53" s="290"/>
      <c r="K53" s="291"/>
      <c r="L53" s="291"/>
      <c r="M53" s="292"/>
      <c r="N53" s="293"/>
      <c r="O53" s="291"/>
      <c r="P53" s="291"/>
    </row>
    <row r="54" spans="1:16" ht="15" customHeight="1" x14ac:dyDescent="0.3">
      <c r="A54" s="285"/>
      <c r="B54" s="285"/>
      <c r="C54" s="285"/>
      <c r="D54" s="286"/>
      <c r="E54" s="287"/>
      <c r="F54" s="287"/>
      <c r="G54" s="288"/>
      <c r="H54" s="286"/>
      <c r="I54" s="289"/>
      <c r="J54" s="290"/>
      <c r="K54" s="291"/>
      <c r="L54" s="291"/>
      <c r="M54" s="292"/>
      <c r="N54" s="293"/>
      <c r="O54" s="291"/>
      <c r="P54" s="291"/>
    </row>
    <row r="55" spans="1:16" ht="15" customHeight="1" x14ac:dyDescent="0.3">
      <c r="A55" s="285"/>
      <c r="B55" s="285"/>
      <c r="C55" s="285"/>
      <c r="D55" s="286"/>
      <c r="E55" s="287"/>
      <c r="F55" s="287"/>
      <c r="G55" s="288"/>
      <c r="H55" s="286"/>
      <c r="I55" s="289"/>
      <c r="J55" s="290"/>
      <c r="K55" s="291"/>
      <c r="L55" s="291"/>
      <c r="M55" s="292"/>
      <c r="N55" s="293"/>
      <c r="O55" s="291"/>
      <c r="P55" s="291"/>
    </row>
    <row r="56" spans="1:16" ht="15" customHeight="1" x14ac:dyDescent="0.3">
      <c r="A56" s="285"/>
      <c r="B56" s="285"/>
      <c r="C56" s="285"/>
      <c r="D56" s="286"/>
      <c r="E56" s="287"/>
      <c r="F56" s="287"/>
      <c r="G56" s="288"/>
      <c r="H56" s="286"/>
      <c r="I56" s="289"/>
      <c r="J56" s="290"/>
      <c r="K56" s="291"/>
      <c r="L56" s="291"/>
      <c r="M56" s="292"/>
      <c r="N56" s="293"/>
      <c r="O56" s="291"/>
      <c r="P56" s="291"/>
    </row>
    <row r="57" spans="1:16" ht="15" customHeight="1" x14ac:dyDescent="0.3">
      <c r="A57" s="285"/>
      <c r="B57" s="285"/>
      <c r="C57" s="285"/>
      <c r="D57" s="286"/>
      <c r="E57" s="287"/>
      <c r="F57" s="287"/>
      <c r="G57" s="288"/>
      <c r="H57" s="286"/>
      <c r="I57" s="289"/>
      <c r="J57" s="290"/>
      <c r="K57" s="291"/>
      <c r="L57" s="291"/>
      <c r="M57" s="292"/>
      <c r="N57" s="293"/>
      <c r="O57" s="291"/>
      <c r="P57" s="291"/>
    </row>
    <row r="58" spans="1:16" ht="15" customHeight="1" x14ac:dyDescent="0.3">
      <c r="A58" s="285"/>
      <c r="B58" s="285"/>
      <c r="C58" s="285"/>
      <c r="D58" s="286"/>
      <c r="E58" s="287"/>
      <c r="F58" s="287"/>
      <c r="G58" s="288"/>
      <c r="H58" s="286"/>
      <c r="I58" s="289"/>
      <c r="J58" s="290"/>
      <c r="K58" s="291"/>
      <c r="L58" s="291"/>
      <c r="M58" s="292"/>
      <c r="N58" s="293"/>
      <c r="O58" s="291"/>
      <c r="P58" s="291"/>
    </row>
    <row r="59" spans="1:16" x14ac:dyDescent="0.3">
      <c r="A59" s="301"/>
      <c r="B59" s="301"/>
      <c r="C59" s="301"/>
      <c r="D59" s="197"/>
      <c r="E59" s="197"/>
      <c r="F59" s="197"/>
      <c r="G59" s="197"/>
      <c r="H59" s="197"/>
      <c r="I59" s="197"/>
      <c r="J59" s="302"/>
      <c r="K59" s="302"/>
      <c r="L59" s="303"/>
      <c r="M59" s="302"/>
      <c r="N59" s="302"/>
      <c r="O59" s="302"/>
      <c r="P59" s="113"/>
    </row>
    <row r="60" spans="1:16" x14ac:dyDescent="0.3">
      <c r="A60" s="255" t="s">
        <v>132</v>
      </c>
      <c r="B60" s="256"/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7"/>
    </row>
    <row r="61" spans="1:16" s="284" customFormat="1" ht="114" x14ac:dyDescent="0.2">
      <c r="A61" s="282" t="s">
        <v>140</v>
      </c>
      <c r="B61" s="282" t="s">
        <v>141</v>
      </c>
      <c r="C61" s="282" t="s">
        <v>142</v>
      </c>
      <c r="D61" s="282" t="s">
        <v>143</v>
      </c>
      <c r="E61" s="282" t="s">
        <v>144</v>
      </c>
      <c r="F61" s="282" t="s">
        <v>145</v>
      </c>
      <c r="G61" s="282" t="s">
        <v>146</v>
      </c>
      <c r="H61" s="282" t="s">
        <v>147</v>
      </c>
      <c r="I61" s="282" t="s">
        <v>148</v>
      </c>
      <c r="J61" s="282" t="s">
        <v>149</v>
      </c>
      <c r="K61" s="282" t="s">
        <v>150</v>
      </c>
      <c r="L61" s="283" t="s">
        <v>151</v>
      </c>
      <c r="M61" s="190" t="s">
        <v>96</v>
      </c>
      <c r="N61" s="191" t="s">
        <v>138</v>
      </c>
      <c r="O61" s="191" t="s">
        <v>139</v>
      </c>
      <c r="P61" s="282" t="s">
        <v>87</v>
      </c>
    </row>
    <row r="62" spans="1:16" x14ac:dyDescent="0.3">
      <c r="A62" s="285"/>
      <c r="B62" s="285"/>
      <c r="C62" s="285"/>
      <c r="D62" s="304"/>
      <c r="E62" s="288"/>
      <c r="F62" s="288"/>
      <c r="G62" s="288"/>
      <c r="H62" s="304"/>
      <c r="I62" s="289"/>
      <c r="J62" s="290"/>
      <c r="K62" s="293"/>
      <c r="L62" s="291"/>
      <c r="M62" s="292"/>
      <c r="N62" s="293"/>
      <c r="O62" s="291"/>
      <c r="P62" s="291"/>
    </row>
    <row r="63" spans="1:16" s="262" customFormat="1" ht="15" customHeight="1" x14ac:dyDescent="0.3">
      <c r="A63" s="285"/>
      <c r="B63" s="285"/>
      <c r="C63" s="285"/>
      <c r="D63" s="304"/>
      <c r="E63" s="288"/>
      <c r="F63" s="288"/>
      <c r="G63" s="288"/>
      <c r="H63" s="304"/>
      <c r="I63" s="289"/>
      <c r="J63" s="290"/>
      <c r="K63" s="293"/>
      <c r="L63" s="291"/>
      <c r="M63" s="292"/>
      <c r="N63" s="293"/>
      <c r="O63" s="291"/>
      <c r="P63" s="291"/>
    </row>
    <row r="64" spans="1:16" s="294" customFormat="1" ht="15" customHeight="1" x14ac:dyDescent="0.3">
      <c r="A64" s="285"/>
      <c r="B64" s="285"/>
      <c r="C64" s="285"/>
      <c r="D64" s="305"/>
      <c r="E64" s="305"/>
      <c r="F64" s="305"/>
      <c r="G64" s="305"/>
      <c r="H64" s="305"/>
      <c r="I64" s="306"/>
      <c r="J64" s="290"/>
      <c r="K64" s="293"/>
      <c r="L64" s="307"/>
      <c r="M64" s="292"/>
      <c r="N64" s="293"/>
      <c r="O64" s="291"/>
      <c r="P64" s="291"/>
    </row>
    <row r="65" spans="1:16" x14ac:dyDescent="0.3">
      <c r="A65" s="285"/>
      <c r="B65" s="285"/>
      <c r="C65" s="285"/>
      <c r="D65" s="304"/>
      <c r="E65" s="288"/>
      <c r="F65" s="288"/>
      <c r="G65" s="288"/>
      <c r="H65" s="304"/>
      <c r="I65" s="289"/>
      <c r="J65" s="290"/>
      <c r="K65" s="293"/>
      <c r="L65" s="291"/>
      <c r="M65" s="292"/>
      <c r="N65" s="293"/>
      <c r="O65" s="291"/>
      <c r="P65" s="291"/>
    </row>
    <row r="66" spans="1:16" x14ac:dyDescent="0.3">
      <c r="A66" s="285"/>
      <c r="B66" s="285"/>
      <c r="C66" s="285"/>
      <c r="D66" s="304"/>
      <c r="E66" s="288"/>
      <c r="F66" s="288"/>
      <c r="G66" s="288"/>
      <c r="H66" s="304"/>
      <c r="I66" s="289"/>
      <c r="J66" s="290"/>
      <c r="K66" s="293"/>
      <c r="L66" s="291"/>
      <c r="M66" s="292"/>
      <c r="N66" s="293"/>
      <c r="O66" s="291"/>
      <c r="P66" s="291"/>
    </row>
    <row r="67" spans="1:16" x14ac:dyDescent="0.3">
      <c r="A67" s="285"/>
      <c r="B67" s="285"/>
      <c r="C67" s="285"/>
      <c r="D67" s="304"/>
      <c r="E67" s="288"/>
      <c r="F67" s="288"/>
      <c r="G67" s="288"/>
      <c r="H67" s="304"/>
      <c r="I67" s="289"/>
      <c r="J67" s="290"/>
      <c r="K67" s="293"/>
      <c r="L67" s="291"/>
      <c r="M67" s="292"/>
      <c r="N67" s="293"/>
      <c r="O67" s="291"/>
      <c r="P67" s="291"/>
    </row>
    <row r="68" spans="1:16" x14ac:dyDescent="0.3">
      <c r="A68" s="285"/>
      <c r="B68" s="285"/>
      <c r="C68" s="285"/>
      <c r="D68" s="305"/>
      <c r="E68" s="305"/>
      <c r="F68" s="305"/>
      <c r="G68" s="305"/>
      <c r="H68" s="305"/>
      <c r="I68" s="306"/>
      <c r="J68" s="290"/>
      <c r="K68" s="293"/>
      <c r="L68" s="307"/>
      <c r="M68" s="292"/>
      <c r="N68" s="293"/>
      <c r="O68" s="291"/>
      <c r="P68" s="291"/>
    </row>
    <row r="69" spans="1:16" x14ac:dyDescent="0.3">
      <c r="A69" s="308"/>
      <c r="B69" s="308"/>
      <c r="C69" s="308"/>
      <c r="D69" s="305"/>
      <c r="E69" s="305"/>
      <c r="F69" s="305"/>
      <c r="G69" s="305"/>
      <c r="H69" s="305"/>
      <c r="I69" s="306"/>
      <c r="J69" s="290"/>
      <c r="K69" s="293"/>
      <c r="L69" s="307"/>
      <c r="M69" s="292"/>
      <c r="N69" s="293"/>
      <c r="O69" s="291"/>
      <c r="P69" s="291"/>
    </row>
    <row r="70" spans="1:16" ht="12.75" customHeight="1" x14ac:dyDescent="0.3">
      <c r="A70" s="309"/>
      <c r="B70" s="310"/>
      <c r="C70" s="310"/>
      <c r="D70" s="310"/>
      <c r="E70" s="310"/>
      <c r="F70" s="310"/>
      <c r="G70" s="310"/>
      <c r="H70" s="310"/>
      <c r="I70" s="310"/>
      <c r="J70" s="311"/>
      <c r="K70" s="312"/>
      <c r="L70" s="312"/>
      <c r="M70" s="313"/>
      <c r="N70" s="312"/>
      <c r="O70" s="312"/>
      <c r="P70" s="307"/>
    </row>
    <row r="71" spans="1:16" x14ac:dyDescent="0.3">
      <c r="A71" s="296"/>
      <c r="B71" s="297"/>
      <c r="C71" s="297"/>
      <c r="D71" s="195"/>
      <c r="E71" s="195"/>
      <c r="F71" s="195"/>
      <c r="G71" s="195"/>
      <c r="H71" s="195"/>
      <c r="I71" s="195"/>
      <c r="J71" s="298"/>
      <c r="K71" s="298"/>
      <c r="L71" s="299"/>
      <c r="M71" s="298"/>
      <c r="N71" s="298"/>
      <c r="O71" s="298"/>
      <c r="P71" s="113"/>
    </row>
    <row r="72" spans="1:16" x14ac:dyDescent="0.3">
      <c r="A72" s="251" t="s">
        <v>130</v>
      </c>
      <c r="B72" s="252"/>
      <c r="C72" s="252"/>
      <c r="D72" s="25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3"/>
    </row>
    <row r="73" spans="1:16" s="284" customFormat="1" ht="114" x14ac:dyDescent="0.2">
      <c r="A73" s="282" t="s">
        <v>140</v>
      </c>
      <c r="B73" s="282" t="s">
        <v>141</v>
      </c>
      <c r="C73" s="282" t="s">
        <v>142</v>
      </c>
      <c r="D73" s="282" t="s">
        <v>143</v>
      </c>
      <c r="E73" s="282" t="s">
        <v>144</v>
      </c>
      <c r="F73" s="282" t="s">
        <v>145</v>
      </c>
      <c r="G73" s="282" t="s">
        <v>146</v>
      </c>
      <c r="H73" s="282" t="s">
        <v>147</v>
      </c>
      <c r="I73" s="282" t="s">
        <v>148</v>
      </c>
      <c r="J73" s="282" t="s">
        <v>149</v>
      </c>
      <c r="K73" s="282" t="s">
        <v>150</v>
      </c>
      <c r="L73" s="283" t="s">
        <v>151</v>
      </c>
      <c r="M73" s="190" t="s">
        <v>96</v>
      </c>
      <c r="N73" s="191" t="s">
        <v>138</v>
      </c>
      <c r="O73" s="191" t="s">
        <v>139</v>
      </c>
      <c r="P73" s="282" t="s">
        <v>87</v>
      </c>
    </row>
    <row r="74" spans="1:16" s="262" customFormat="1" ht="15" customHeight="1" x14ac:dyDescent="0.3">
      <c r="A74" s="285"/>
      <c r="B74" s="285"/>
      <c r="C74" s="285"/>
      <c r="D74" s="304"/>
      <c r="E74" s="287"/>
      <c r="F74" s="287"/>
      <c r="G74" s="288"/>
      <c r="H74" s="286"/>
      <c r="I74" s="289"/>
      <c r="J74" s="290"/>
      <c r="K74" s="293"/>
      <c r="L74" s="293"/>
      <c r="M74" s="292"/>
      <c r="N74" s="293"/>
      <c r="O74" s="291"/>
      <c r="P74" s="291"/>
    </row>
    <row r="75" spans="1:16" s="294" customFormat="1" ht="15" customHeight="1" x14ac:dyDescent="0.3">
      <c r="A75" s="285"/>
      <c r="B75" s="285"/>
      <c r="C75" s="285"/>
      <c r="D75" s="304"/>
      <c r="E75" s="287"/>
      <c r="F75" s="287"/>
      <c r="G75" s="288"/>
      <c r="H75" s="286"/>
      <c r="I75" s="289"/>
      <c r="J75" s="290"/>
      <c r="K75" s="293"/>
      <c r="L75" s="293"/>
      <c r="M75" s="292"/>
      <c r="N75" s="293"/>
      <c r="O75" s="291"/>
      <c r="P75" s="291"/>
    </row>
    <row r="76" spans="1:16" ht="15" customHeight="1" x14ac:dyDescent="0.3">
      <c r="A76" s="285"/>
      <c r="B76" s="285"/>
      <c r="C76" s="285"/>
      <c r="D76" s="304"/>
      <c r="E76" s="287"/>
      <c r="F76" s="287"/>
      <c r="G76" s="288"/>
      <c r="H76" s="286"/>
      <c r="I76" s="289"/>
      <c r="J76" s="290"/>
      <c r="K76" s="293"/>
      <c r="L76" s="293"/>
      <c r="M76" s="292"/>
      <c r="N76" s="293"/>
      <c r="O76" s="291"/>
      <c r="P76" s="291"/>
    </row>
    <row r="77" spans="1:16" ht="15" customHeight="1" x14ac:dyDescent="0.3">
      <c r="A77" s="285"/>
      <c r="B77" s="285"/>
      <c r="C77" s="285"/>
      <c r="D77" s="304"/>
      <c r="E77" s="287"/>
      <c r="F77" s="287"/>
      <c r="G77" s="288"/>
      <c r="H77" s="286"/>
      <c r="I77" s="289"/>
      <c r="J77" s="290"/>
      <c r="K77" s="293"/>
      <c r="L77" s="293"/>
      <c r="M77" s="292"/>
      <c r="N77" s="293"/>
      <c r="O77" s="291"/>
      <c r="P77" s="291"/>
    </row>
    <row r="78" spans="1:16" ht="15" customHeight="1" x14ac:dyDescent="0.3">
      <c r="A78" s="285"/>
      <c r="B78" s="285"/>
      <c r="C78" s="285"/>
      <c r="D78" s="304"/>
      <c r="E78" s="287"/>
      <c r="F78" s="287"/>
      <c r="G78" s="288"/>
      <c r="H78" s="286"/>
      <c r="I78" s="289"/>
      <c r="J78" s="290"/>
      <c r="K78" s="293"/>
      <c r="L78" s="293"/>
      <c r="M78" s="292"/>
      <c r="N78" s="293"/>
      <c r="O78" s="291"/>
      <c r="P78" s="291"/>
    </row>
    <row r="79" spans="1:16" ht="15" customHeight="1" x14ac:dyDescent="0.3">
      <c r="A79" s="285"/>
      <c r="B79" s="285"/>
      <c r="C79" s="285"/>
      <c r="D79" s="304"/>
      <c r="E79" s="287"/>
      <c r="F79" s="287"/>
      <c r="G79" s="288"/>
      <c r="H79" s="286"/>
      <c r="I79" s="289"/>
      <c r="J79" s="290"/>
      <c r="K79" s="293"/>
      <c r="L79" s="293"/>
      <c r="M79" s="292"/>
      <c r="N79" s="293"/>
      <c r="O79" s="291"/>
      <c r="P79" s="291"/>
    </row>
    <row r="80" spans="1:16" ht="15" customHeight="1" x14ac:dyDescent="0.3">
      <c r="A80" s="285"/>
      <c r="B80" s="285"/>
      <c r="C80" s="285"/>
      <c r="D80" s="304"/>
      <c r="E80" s="287"/>
      <c r="F80" s="287"/>
      <c r="G80" s="288"/>
      <c r="H80" s="286"/>
      <c r="I80" s="289"/>
      <c r="J80" s="290"/>
      <c r="K80" s="293"/>
      <c r="L80" s="293"/>
      <c r="M80" s="292"/>
      <c r="N80" s="293"/>
      <c r="O80" s="291"/>
      <c r="P80" s="291"/>
    </row>
    <row r="81" spans="1:16" ht="15" customHeight="1" x14ac:dyDescent="0.3">
      <c r="A81" s="285"/>
      <c r="B81" s="285"/>
      <c r="C81" s="285"/>
      <c r="D81" s="304"/>
      <c r="E81" s="287"/>
      <c r="F81" s="287"/>
      <c r="G81" s="288"/>
      <c r="H81" s="286"/>
      <c r="I81" s="289"/>
      <c r="J81" s="290"/>
      <c r="K81" s="293"/>
      <c r="L81" s="293"/>
      <c r="M81" s="292"/>
      <c r="N81" s="293"/>
      <c r="O81" s="291"/>
      <c r="P81" s="291"/>
    </row>
    <row r="82" spans="1:16" ht="15" customHeight="1" x14ac:dyDescent="0.3">
      <c r="A82" s="285"/>
      <c r="B82" s="285"/>
      <c r="C82" s="285"/>
      <c r="D82" s="304"/>
      <c r="E82" s="286"/>
      <c r="F82" s="286"/>
      <c r="G82" s="304"/>
      <c r="H82" s="286"/>
      <c r="I82" s="289"/>
      <c r="J82" s="290"/>
      <c r="K82" s="293"/>
      <c r="L82" s="293"/>
      <c r="M82" s="292"/>
      <c r="N82" s="293"/>
      <c r="O82" s="291"/>
      <c r="P82" s="291"/>
    </row>
    <row r="83" spans="1:16" ht="15" customHeight="1" x14ac:dyDescent="0.3">
      <c r="A83" s="285"/>
      <c r="B83" s="285"/>
      <c r="C83" s="285"/>
      <c r="D83" s="304"/>
      <c r="E83" s="287"/>
      <c r="F83" s="287"/>
      <c r="G83" s="288"/>
      <c r="H83" s="286"/>
      <c r="I83" s="289"/>
      <c r="J83" s="290"/>
      <c r="K83" s="293"/>
      <c r="L83" s="293"/>
      <c r="M83" s="292"/>
      <c r="N83" s="293"/>
      <c r="O83" s="291"/>
      <c r="P83" s="291"/>
    </row>
    <row r="84" spans="1:16" ht="15" customHeight="1" x14ac:dyDescent="0.3">
      <c r="A84" s="285"/>
      <c r="B84" s="285"/>
      <c r="C84" s="285"/>
      <c r="D84" s="304"/>
      <c r="E84" s="287"/>
      <c r="F84" s="287"/>
      <c r="G84" s="288"/>
      <c r="H84" s="286"/>
      <c r="I84" s="289"/>
      <c r="J84" s="290"/>
      <c r="K84" s="293"/>
      <c r="L84" s="293"/>
      <c r="M84" s="292"/>
      <c r="N84" s="293"/>
      <c r="O84" s="291"/>
      <c r="P84" s="291"/>
    </row>
    <row r="85" spans="1:16" s="262" customFormat="1" ht="15" customHeight="1" x14ac:dyDescent="0.2">
      <c r="A85" s="309"/>
      <c r="B85" s="310"/>
      <c r="C85" s="310"/>
      <c r="D85" s="310"/>
      <c r="E85" s="310"/>
      <c r="F85" s="310"/>
      <c r="G85" s="310"/>
      <c r="H85" s="310"/>
      <c r="I85" s="310"/>
      <c r="J85" s="311"/>
      <c r="K85" s="312"/>
      <c r="L85" s="312"/>
      <c r="M85" s="314"/>
      <c r="N85" s="312"/>
      <c r="O85" s="307"/>
      <c r="P85" s="307"/>
    </row>
    <row r="86" spans="1:16" s="294" customFormat="1" ht="64.5" customHeight="1" x14ac:dyDescent="0.3">
      <c r="A86" s="315"/>
      <c r="B86" s="316"/>
      <c r="C86" s="316"/>
      <c r="D86" s="317"/>
      <c r="E86" s="317"/>
      <c r="F86" s="317"/>
      <c r="G86" s="317"/>
      <c r="H86" s="317"/>
      <c r="I86" s="317"/>
      <c r="J86" s="317"/>
      <c r="K86" s="317"/>
      <c r="L86" s="317"/>
      <c r="M86" s="317"/>
      <c r="N86" s="317"/>
      <c r="O86" s="317"/>
      <c r="P86" s="113"/>
    </row>
    <row r="87" spans="1:16" x14ac:dyDescent="0.3">
      <c r="A87" s="251" t="s">
        <v>129</v>
      </c>
      <c r="B87" s="252"/>
      <c r="C87" s="252"/>
      <c r="D87" s="252"/>
      <c r="E87" s="252"/>
      <c r="F87" s="252"/>
      <c r="G87" s="252"/>
      <c r="H87" s="252"/>
      <c r="I87" s="252"/>
      <c r="J87" s="252"/>
      <c r="K87" s="252"/>
      <c r="L87" s="252"/>
      <c r="M87" s="252"/>
      <c r="N87" s="252"/>
      <c r="O87" s="252"/>
      <c r="P87" s="253"/>
    </row>
    <row r="88" spans="1:16" s="284" customFormat="1" ht="114" x14ac:dyDescent="0.2">
      <c r="A88" s="282" t="s">
        <v>140</v>
      </c>
      <c r="B88" s="282" t="s">
        <v>141</v>
      </c>
      <c r="C88" s="282" t="s">
        <v>142</v>
      </c>
      <c r="D88" s="282" t="s">
        <v>143</v>
      </c>
      <c r="E88" s="282" t="s">
        <v>144</v>
      </c>
      <c r="F88" s="282" t="s">
        <v>145</v>
      </c>
      <c r="G88" s="282" t="s">
        <v>146</v>
      </c>
      <c r="H88" s="282" t="s">
        <v>147</v>
      </c>
      <c r="I88" s="282" t="s">
        <v>148</v>
      </c>
      <c r="J88" s="282" t="s">
        <v>149</v>
      </c>
      <c r="K88" s="282" t="s">
        <v>150</v>
      </c>
      <c r="L88" s="283" t="s">
        <v>151</v>
      </c>
      <c r="M88" s="190" t="s">
        <v>96</v>
      </c>
      <c r="N88" s="191" t="s">
        <v>138</v>
      </c>
      <c r="O88" s="191" t="s">
        <v>139</v>
      </c>
      <c r="P88" s="282" t="s">
        <v>87</v>
      </c>
    </row>
    <row r="89" spans="1:16" ht="15" customHeight="1" x14ac:dyDescent="0.3">
      <c r="A89" s="285"/>
      <c r="B89" s="285"/>
      <c r="C89" s="285"/>
      <c r="D89" s="286"/>
      <c r="E89" s="287"/>
      <c r="F89" s="287"/>
      <c r="G89" s="288"/>
      <c r="H89" s="286"/>
      <c r="I89" s="289"/>
      <c r="J89" s="290"/>
      <c r="K89" s="293"/>
      <c r="L89" s="293"/>
      <c r="M89" s="292"/>
      <c r="N89" s="293"/>
      <c r="O89" s="291"/>
      <c r="P89" s="291"/>
    </row>
    <row r="90" spans="1:16" ht="15" customHeight="1" x14ac:dyDescent="0.3">
      <c r="A90" s="285"/>
      <c r="B90" s="285"/>
      <c r="C90" s="285"/>
      <c r="D90" s="286"/>
      <c r="E90" s="287"/>
      <c r="F90" s="287"/>
      <c r="G90" s="288"/>
      <c r="H90" s="286"/>
      <c r="I90" s="289"/>
      <c r="J90" s="290"/>
      <c r="K90" s="293"/>
      <c r="L90" s="293"/>
      <c r="M90" s="292"/>
      <c r="N90" s="293"/>
      <c r="O90" s="291"/>
      <c r="P90" s="291"/>
    </row>
    <row r="91" spans="1:16" ht="15" customHeight="1" x14ac:dyDescent="0.3">
      <c r="A91" s="285"/>
      <c r="B91" s="285"/>
      <c r="C91" s="285"/>
      <c r="D91" s="286"/>
      <c r="E91" s="287"/>
      <c r="F91" s="287"/>
      <c r="G91" s="288"/>
      <c r="H91" s="286"/>
      <c r="I91" s="289"/>
      <c r="J91" s="290"/>
      <c r="K91" s="293"/>
      <c r="L91" s="293"/>
      <c r="M91" s="292"/>
      <c r="N91" s="293"/>
      <c r="O91" s="291"/>
      <c r="P91" s="291"/>
    </row>
    <row r="92" spans="1:16" ht="15" customHeight="1" x14ac:dyDescent="0.3">
      <c r="A92" s="285"/>
      <c r="B92" s="285"/>
      <c r="C92" s="285"/>
      <c r="D92" s="286"/>
      <c r="E92" s="287"/>
      <c r="F92" s="287"/>
      <c r="G92" s="288"/>
      <c r="H92" s="286"/>
      <c r="I92" s="289"/>
      <c r="J92" s="290"/>
      <c r="K92" s="293"/>
      <c r="L92" s="293"/>
      <c r="M92" s="292"/>
      <c r="N92" s="293"/>
      <c r="O92" s="291"/>
      <c r="P92" s="291"/>
    </row>
    <row r="93" spans="1:16" ht="15" customHeight="1" x14ac:dyDescent="0.3">
      <c r="A93" s="285"/>
      <c r="B93" s="285"/>
      <c r="C93" s="285"/>
      <c r="D93" s="286"/>
      <c r="E93" s="287"/>
      <c r="F93" s="287"/>
      <c r="G93" s="288"/>
      <c r="H93" s="286"/>
      <c r="I93" s="289"/>
      <c r="J93" s="290"/>
      <c r="K93" s="293"/>
      <c r="L93" s="293"/>
      <c r="M93" s="292"/>
      <c r="N93" s="293"/>
      <c r="O93" s="291"/>
      <c r="P93" s="291"/>
    </row>
    <row r="94" spans="1:16" ht="15" customHeight="1" x14ac:dyDescent="0.3">
      <c r="A94" s="285"/>
      <c r="B94" s="285"/>
      <c r="C94" s="285"/>
      <c r="D94" s="286"/>
      <c r="E94" s="287"/>
      <c r="F94" s="287"/>
      <c r="G94" s="288"/>
      <c r="H94" s="286"/>
      <c r="I94" s="289"/>
      <c r="J94" s="290"/>
      <c r="K94" s="293"/>
      <c r="L94" s="293"/>
      <c r="M94" s="292"/>
      <c r="N94" s="293"/>
      <c r="O94" s="291"/>
      <c r="P94" s="291"/>
    </row>
    <row r="95" spans="1:16" ht="15" customHeight="1" x14ac:dyDescent="0.3">
      <c r="A95" s="285"/>
      <c r="B95" s="285"/>
      <c r="C95" s="285"/>
      <c r="D95" s="286"/>
      <c r="E95" s="287"/>
      <c r="F95" s="287"/>
      <c r="G95" s="288"/>
      <c r="H95" s="286"/>
      <c r="I95" s="289"/>
      <c r="J95" s="290"/>
      <c r="K95" s="293"/>
      <c r="L95" s="293"/>
      <c r="M95" s="292"/>
      <c r="N95" s="293"/>
      <c r="O95" s="291"/>
      <c r="P95" s="291"/>
    </row>
    <row r="96" spans="1:16" ht="15" customHeight="1" x14ac:dyDescent="0.3">
      <c r="A96" s="285"/>
      <c r="B96" s="285"/>
      <c r="C96" s="285"/>
      <c r="D96" s="286"/>
      <c r="E96" s="287"/>
      <c r="F96" s="287"/>
      <c r="G96" s="288"/>
      <c r="H96" s="286"/>
      <c r="I96" s="289"/>
      <c r="J96" s="290"/>
      <c r="K96" s="293"/>
      <c r="L96" s="293"/>
      <c r="M96" s="292"/>
      <c r="N96" s="293"/>
      <c r="O96" s="291"/>
      <c r="P96" s="291"/>
    </row>
    <row r="97" spans="1:16" ht="15" customHeight="1" x14ac:dyDescent="0.3">
      <c r="A97" s="285"/>
      <c r="B97" s="285"/>
      <c r="C97" s="285"/>
      <c r="D97" s="286"/>
      <c r="E97" s="287"/>
      <c r="F97" s="287"/>
      <c r="G97" s="288"/>
      <c r="H97" s="286"/>
      <c r="I97" s="289"/>
      <c r="J97" s="290"/>
      <c r="K97" s="293"/>
      <c r="L97" s="293"/>
      <c r="M97" s="292"/>
      <c r="N97" s="293"/>
      <c r="O97" s="291"/>
      <c r="P97" s="291"/>
    </row>
    <row r="98" spans="1:16" ht="15" customHeight="1" x14ac:dyDescent="0.3">
      <c r="A98" s="285"/>
      <c r="B98" s="285"/>
      <c r="C98" s="285"/>
      <c r="D98" s="286"/>
      <c r="E98" s="287"/>
      <c r="F98" s="287"/>
      <c r="G98" s="288"/>
      <c r="H98" s="286"/>
      <c r="I98" s="289"/>
      <c r="J98" s="290"/>
      <c r="K98" s="293"/>
      <c r="L98" s="293"/>
      <c r="M98" s="292"/>
      <c r="N98" s="293"/>
      <c r="O98" s="291"/>
      <c r="P98" s="291"/>
    </row>
    <row r="99" spans="1:16" ht="15" customHeight="1" x14ac:dyDescent="0.3">
      <c r="A99" s="285"/>
      <c r="B99" s="285"/>
      <c r="C99" s="285"/>
      <c r="D99" s="286"/>
      <c r="E99" s="287"/>
      <c r="F99" s="287"/>
      <c r="G99" s="288"/>
      <c r="H99" s="286"/>
      <c r="I99" s="289"/>
      <c r="J99" s="290"/>
      <c r="K99" s="293"/>
      <c r="L99" s="293"/>
      <c r="M99" s="292"/>
      <c r="N99" s="293"/>
      <c r="O99" s="291"/>
      <c r="P99" s="291"/>
    </row>
    <row r="100" spans="1:16" ht="15" customHeight="1" x14ac:dyDescent="0.3">
      <c r="A100" s="285"/>
      <c r="B100" s="285"/>
      <c r="C100" s="285"/>
      <c r="D100" s="286"/>
      <c r="E100" s="287"/>
      <c r="F100" s="287"/>
      <c r="G100" s="288"/>
      <c r="H100" s="286"/>
      <c r="I100" s="289"/>
      <c r="J100" s="290"/>
      <c r="K100" s="293"/>
      <c r="L100" s="293"/>
      <c r="M100" s="292"/>
      <c r="N100" s="293"/>
      <c r="O100" s="291"/>
      <c r="P100" s="291"/>
    </row>
    <row r="101" spans="1:16" ht="15" customHeight="1" x14ac:dyDescent="0.3">
      <c r="A101" s="285"/>
      <c r="B101" s="285"/>
      <c r="C101" s="285"/>
      <c r="D101" s="286"/>
      <c r="E101" s="287"/>
      <c r="F101" s="287"/>
      <c r="G101" s="288"/>
      <c r="H101" s="286"/>
      <c r="I101" s="289"/>
      <c r="J101" s="290"/>
      <c r="K101" s="293"/>
      <c r="L101" s="293"/>
      <c r="M101" s="292"/>
      <c r="N101" s="293"/>
      <c r="O101" s="291"/>
      <c r="P101" s="291"/>
    </row>
    <row r="102" spans="1:16" ht="15" customHeight="1" x14ac:dyDescent="0.3">
      <c r="A102" s="309"/>
      <c r="B102" s="310"/>
      <c r="C102" s="310"/>
      <c r="D102" s="310"/>
      <c r="E102" s="310"/>
      <c r="F102" s="310"/>
      <c r="G102" s="310"/>
      <c r="H102" s="310"/>
      <c r="I102" s="310"/>
      <c r="J102" s="311"/>
      <c r="K102" s="312"/>
      <c r="L102" s="312"/>
      <c r="M102" s="313"/>
      <c r="N102" s="312"/>
      <c r="O102" s="307"/>
      <c r="P102" s="307"/>
    </row>
    <row r="103" spans="1:16" x14ac:dyDescent="0.3">
      <c r="A103" s="318"/>
      <c r="B103" s="319"/>
      <c r="C103" s="319"/>
      <c r="D103" s="320"/>
      <c r="E103" s="320"/>
      <c r="F103" s="320"/>
      <c r="G103" s="320"/>
      <c r="H103" s="320"/>
      <c r="I103" s="320"/>
      <c r="J103" s="320"/>
      <c r="K103" s="320"/>
      <c r="L103" s="321"/>
      <c r="M103" s="320"/>
      <c r="N103" s="320"/>
      <c r="O103" s="322"/>
      <c r="P103" s="113"/>
    </row>
    <row r="104" spans="1:16" x14ac:dyDescent="0.3">
      <c r="A104" s="251" t="s">
        <v>127</v>
      </c>
      <c r="B104" s="252"/>
      <c r="C104" s="252"/>
      <c r="D104" s="252"/>
      <c r="E104" s="252"/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3"/>
    </row>
    <row r="105" spans="1:16" s="284" customFormat="1" ht="114" x14ac:dyDescent="0.2">
      <c r="A105" s="282" t="s">
        <v>140</v>
      </c>
      <c r="B105" s="282" t="s">
        <v>141</v>
      </c>
      <c r="C105" s="282" t="s">
        <v>142</v>
      </c>
      <c r="D105" s="282" t="s">
        <v>143</v>
      </c>
      <c r="E105" s="282" t="s">
        <v>144</v>
      </c>
      <c r="F105" s="282" t="s">
        <v>145</v>
      </c>
      <c r="G105" s="282" t="s">
        <v>146</v>
      </c>
      <c r="H105" s="282" t="s">
        <v>147</v>
      </c>
      <c r="I105" s="282" t="s">
        <v>148</v>
      </c>
      <c r="J105" s="282" t="s">
        <v>149</v>
      </c>
      <c r="K105" s="282" t="s">
        <v>150</v>
      </c>
      <c r="L105" s="283" t="s">
        <v>151</v>
      </c>
      <c r="M105" s="190" t="s">
        <v>96</v>
      </c>
      <c r="N105" s="191" t="s">
        <v>138</v>
      </c>
      <c r="O105" s="191" t="s">
        <v>139</v>
      </c>
      <c r="P105" s="282" t="s">
        <v>87</v>
      </c>
    </row>
    <row r="106" spans="1:16" ht="15" customHeight="1" x14ac:dyDescent="0.3">
      <c r="A106" s="285"/>
      <c r="B106" s="285"/>
      <c r="C106" s="285"/>
      <c r="D106" s="286"/>
      <c r="E106" s="287"/>
      <c r="F106" s="287"/>
      <c r="G106" s="288"/>
      <c r="H106" s="286"/>
      <c r="I106" s="289"/>
      <c r="J106" s="290"/>
      <c r="K106" s="293"/>
      <c r="L106" s="293"/>
      <c r="M106" s="292"/>
      <c r="N106" s="293"/>
      <c r="O106" s="291"/>
      <c r="P106" s="291"/>
    </row>
    <row r="107" spans="1:16" ht="15" customHeight="1" x14ac:dyDescent="0.3">
      <c r="A107" s="285"/>
      <c r="B107" s="285"/>
      <c r="C107" s="285"/>
      <c r="D107" s="286"/>
      <c r="E107" s="287"/>
      <c r="F107" s="287"/>
      <c r="G107" s="288"/>
      <c r="H107" s="286"/>
      <c r="I107" s="289"/>
      <c r="J107" s="290"/>
      <c r="K107" s="293"/>
      <c r="L107" s="293"/>
      <c r="M107" s="292"/>
      <c r="N107" s="293"/>
      <c r="O107" s="291"/>
      <c r="P107" s="291"/>
    </row>
    <row r="108" spans="1:16" ht="15" customHeight="1" x14ac:dyDescent="0.3">
      <c r="A108" s="285"/>
      <c r="B108" s="285"/>
      <c r="C108" s="285"/>
      <c r="D108" s="286"/>
      <c r="E108" s="287"/>
      <c r="F108" s="287"/>
      <c r="G108" s="288"/>
      <c r="H108" s="286"/>
      <c r="I108" s="289"/>
      <c r="J108" s="290"/>
      <c r="K108" s="293"/>
      <c r="L108" s="293"/>
      <c r="M108" s="292"/>
      <c r="N108" s="293"/>
      <c r="O108" s="291"/>
      <c r="P108" s="291"/>
    </row>
    <row r="109" spans="1:16" ht="15" customHeight="1" x14ac:dyDescent="0.3">
      <c r="A109" s="285"/>
      <c r="B109" s="285"/>
      <c r="C109" s="285"/>
      <c r="D109" s="286"/>
      <c r="E109" s="287"/>
      <c r="F109" s="287"/>
      <c r="G109" s="288"/>
      <c r="H109" s="286"/>
      <c r="I109" s="289"/>
      <c r="J109" s="290"/>
      <c r="K109" s="293"/>
      <c r="L109" s="293"/>
      <c r="M109" s="292"/>
      <c r="N109" s="293"/>
      <c r="O109" s="291"/>
      <c r="P109" s="291"/>
    </row>
    <row r="110" spans="1:16" ht="15" customHeight="1" x14ac:dyDescent="0.3">
      <c r="A110" s="285"/>
      <c r="B110" s="285"/>
      <c r="C110" s="285"/>
      <c r="D110" s="286"/>
      <c r="E110" s="287"/>
      <c r="F110" s="287"/>
      <c r="G110" s="288"/>
      <c r="H110" s="286"/>
      <c r="I110" s="289"/>
      <c r="J110" s="290"/>
      <c r="K110" s="293"/>
      <c r="L110" s="293"/>
      <c r="M110" s="292"/>
      <c r="N110" s="293"/>
      <c r="O110" s="291"/>
      <c r="P110" s="291"/>
    </row>
    <row r="111" spans="1:16" ht="15" customHeight="1" x14ac:dyDescent="0.3">
      <c r="A111" s="285"/>
      <c r="B111" s="285"/>
      <c r="C111" s="285"/>
      <c r="D111" s="286"/>
      <c r="E111" s="287"/>
      <c r="F111" s="287"/>
      <c r="G111" s="288"/>
      <c r="H111" s="286"/>
      <c r="I111" s="289"/>
      <c r="J111" s="290"/>
      <c r="K111" s="293"/>
      <c r="L111" s="293"/>
      <c r="M111" s="292"/>
      <c r="N111" s="293"/>
      <c r="O111" s="291"/>
      <c r="P111" s="291"/>
    </row>
    <row r="112" spans="1:16" ht="15" customHeight="1" x14ac:dyDescent="0.3">
      <c r="A112" s="285"/>
      <c r="B112" s="285"/>
      <c r="C112" s="285"/>
      <c r="D112" s="286"/>
      <c r="E112" s="287"/>
      <c r="F112" s="287"/>
      <c r="G112" s="288"/>
      <c r="H112" s="286"/>
      <c r="I112" s="289"/>
      <c r="J112" s="290"/>
      <c r="K112" s="293"/>
      <c r="L112" s="293"/>
      <c r="M112" s="292"/>
      <c r="N112" s="293"/>
      <c r="O112" s="291"/>
      <c r="P112" s="291"/>
    </row>
    <row r="113" spans="1:16" ht="15" customHeight="1" x14ac:dyDescent="0.3">
      <c r="A113" s="285"/>
      <c r="B113" s="285"/>
      <c r="C113" s="285"/>
      <c r="D113" s="286"/>
      <c r="E113" s="287"/>
      <c r="F113" s="287"/>
      <c r="G113" s="288"/>
      <c r="H113" s="286"/>
      <c r="I113" s="289"/>
      <c r="J113" s="290"/>
      <c r="K113" s="293"/>
      <c r="L113" s="293"/>
      <c r="M113" s="292"/>
      <c r="N113" s="293"/>
      <c r="O113" s="291"/>
      <c r="P113" s="291"/>
    </row>
    <row r="114" spans="1:16" ht="15" customHeight="1" x14ac:dyDescent="0.3">
      <c r="A114" s="285"/>
      <c r="B114" s="285"/>
      <c r="C114" s="285"/>
      <c r="D114" s="286"/>
      <c r="E114" s="287"/>
      <c r="F114" s="287"/>
      <c r="G114" s="288"/>
      <c r="H114" s="286"/>
      <c r="I114" s="289"/>
      <c r="J114" s="290"/>
      <c r="K114" s="293"/>
      <c r="L114" s="293"/>
      <c r="M114" s="292"/>
      <c r="N114" s="293"/>
      <c r="O114" s="291"/>
      <c r="P114" s="291"/>
    </row>
    <row r="115" spans="1:16" ht="15" customHeight="1" x14ac:dyDescent="0.3">
      <c r="A115" s="285"/>
      <c r="B115" s="285"/>
      <c r="C115" s="285"/>
      <c r="D115" s="286"/>
      <c r="E115" s="287"/>
      <c r="F115" s="287"/>
      <c r="G115" s="288"/>
      <c r="H115" s="286"/>
      <c r="I115" s="289"/>
      <c r="J115" s="290"/>
      <c r="K115" s="293"/>
      <c r="L115" s="293"/>
      <c r="M115" s="292"/>
      <c r="N115" s="293"/>
      <c r="O115" s="291"/>
      <c r="P115" s="291"/>
    </row>
    <row r="116" spans="1:16" ht="15" customHeight="1" x14ac:dyDescent="0.3">
      <c r="A116" s="285"/>
      <c r="B116" s="285"/>
      <c r="C116" s="285"/>
      <c r="D116" s="286"/>
      <c r="E116" s="287"/>
      <c r="F116" s="287"/>
      <c r="G116" s="288"/>
      <c r="H116" s="286"/>
      <c r="I116" s="289"/>
      <c r="J116" s="290"/>
      <c r="K116" s="293"/>
      <c r="L116" s="293"/>
      <c r="M116" s="292"/>
      <c r="N116" s="293"/>
      <c r="O116" s="291"/>
      <c r="P116" s="291"/>
    </row>
    <row r="117" spans="1:16" ht="15" customHeight="1" x14ac:dyDescent="0.3">
      <c r="A117" s="285"/>
      <c r="B117" s="285"/>
      <c r="C117" s="285"/>
      <c r="D117" s="286"/>
      <c r="E117" s="287"/>
      <c r="F117" s="287"/>
      <c r="G117" s="288"/>
      <c r="H117" s="286"/>
      <c r="I117" s="289"/>
      <c r="J117" s="290"/>
      <c r="K117" s="293"/>
      <c r="L117" s="293"/>
      <c r="M117" s="292"/>
      <c r="N117" s="293"/>
      <c r="O117" s="291"/>
      <c r="P117" s="291"/>
    </row>
    <row r="118" spans="1:16" ht="15" customHeight="1" x14ac:dyDescent="0.3">
      <c r="A118" s="285"/>
      <c r="B118" s="285"/>
      <c r="C118" s="285"/>
      <c r="D118" s="286"/>
      <c r="E118" s="287"/>
      <c r="F118" s="287"/>
      <c r="G118" s="288"/>
      <c r="H118" s="286"/>
      <c r="I118" s="289"/>
      <c r="J118" s="290"/>
      <c r="K118" s="293"/>
      <c r="L118" s="293"/>
      <c r="M118" s="292"/>
      <c r="N118" s="293"/>
      <c r="O118" s="291"/>
      <c r="P118" s="291"/>
    </row>
    <row r="119" spans="1:16" ht="15" customHeight="1" x14ac:dyDescent="0.3">
      <c r="A119" s="309"/>
      <c r="B119" s="310"/>
      <c r="C119" s="310"/>
      <c r="D119" s="310"/>
      <c r="E119" s="310"/>
      <c r="F119" s="310"/>
      <c r="G119" s="310"/>
      <c r="H119" s="310"/>
      <c r="I119" s="310"/>
      <c r="J119" s="311"/>
      <c r="K119" s="312"/>
      <c r="L119" s="312"/>
      <c r="M119" s="313"/>
      <c r="N119" s="312"/>
      <c r="O119" s="307"/>
      <c r="P119" s="307"/>
    </row>
    <row r="120" spans="1:16" x14ac:dyDescent="0.3">
      <c r="A120" s="301"/>
      <c r="B120" s="301"/>
      <c r="C120" s="301"/>
      <c r="D120" s="197"/>
      <c r="E120" s="197"/>
      <c r="F120" s="197"/>
      <c r="G120" s="197"/>
      <c r="H120" s="197"/>
      <c r="I120" s="197"/>
      <c r="J120" s="302"/>
      <c r="K120" s="302"/>
      <c r="L120" s="303"/>
      <c r="M120" s="302"/>
      <c r="N120" s="302"/>
      <c r="O120" s="302"/>
      <c r="P120" s="113"/>
    </row>
    <row r="121" spans="1:16" x14ac:dyDescent="0.3">
      <c r="A121" s="251" t="s">
        <v>125</v>
      </c>
      <c r="B121" s="252"/>
      <c r="C121" s="252"/>
      <c r="D121" s="252"/>
      <c r="E121" s="252"/>
      <c r="F121" s="252"/>
      <c r="G121" s="252"/>
      <c r="H121" s="252"/>
      <c r="I121" s="252"/>
      <c r="J121" s="252"/>
      <c r="K121" s="252"/>
      <c r="L121" s="252"/>
      <c r="M121" s="252"/>
      <c r="N121" s="252"/>
      <c r="O121" s="252"/>
      <c r="P121" s="253"/>
    </row>
    <row r="122" spans="1:16" s="284" customFormat="1" ht="114" x14ac:dyDescent="0.2">
      <c r="A122" s="282" t="s">
        <v>140</v>
      </c>
      <c r="B122" s="282" t="s">
        <v>141</v>
      </c>
      <c r="C122" s="282" t="s">
        <v>142</v>
      </c>
      <c r="D122" s="282" t="s">
        <v>143</v>
      </c>
      <c r="E122" s="282" t="s">
        <v>144</v>
      </c>
      <c r="F122" s="282" t="s">
        <v>145</v>
      </c>
      <c r="G122" s="282" t="s">
        <v>146</v>
      </c>
      <c r="H122" s="282" t="s">
        <v>147</v>
      </c>
      <c r="I122" s="282" t="s">
        <v>148</v>
      </c>
      <c r="J122" s="282" t="s">
        <v>149</v>
      </c>
      <c r="K122" s="282" t="s">
        <v>150</v>
      </c>
      <c r="L122" s="283" t="s">
        <v>151</v>
      </c>
      <c r="M122" s="190" t="s">
        <v>96</v>
      </c>
      <c r="N122" s="191" t="s">
        <v>138</v>
      </c>
      <c r="O122" s="191" t="s">
        <v>139</v>
      </c>
      <c r="P122" s="282" t="s">
        <v>87</v>
      </c>
    </row>
    <row r="123" spans="1:16" ht="15" customHeight="1" x14ac:dyDescent="0.3">
      <c r="A123" s="285"/>
      <c r="B123" s="285"/>
      <c r="C123" s="285"/>
      <c r="D123" s="304"/>
      <c r="E123" s="288"/>
      <c r="F123" s="288"/>
      <c r="G123" s="288"/>
      <c r="H123" s="304"/>
      <c r="I123" s="289"/>
      <c r="J123" s="290"/>
      <c r="K123" s="293"/>
      <c r="L123" s="293"/>
      <c r="M123" s="292"/>
      <c r="N123" s="293"/>
      <c r="O123" s="291"/>
      <c r="P123" s="291"/>
    </row>
    <row r="124" spans="1:16" ht="15" customHeight="1" x14ac:dyDescent="0.3">
      <c r="A124" s="285"/>
      <c r="B124" s="285"/>
      <c r="C124" s="285"/>
      <c r="D124" s="304"/>
      <c r="E124" s="288"/>
      <c r="F124" s="288"/>
      <c r="G124" s="288"/>
      <c r="H124" s="304"/>
      <c r="I124" s="289"/>
      <c r="J124" s="290"/>
      <c r="K124" s="293"/>
      <c r="L124" s="293"/>
      <c r="M124" s="292"/>
      <c r="N124" s="293"/>
      <c r="O124" s="291"/>
      <c r="P124" s="291"/>
    </row>
    <row r="125" spans="1:16" ht="15" customHeight="1" x14ac:dyDescent="0.3">
      <c r="A125" s="285"/>
      <c r="B125" s="285"/>
      <c r="C125" s="285"/>
      <c r="D125" s="305"/>
      <c r="E125" s="305"/>
      <c r="F125" s="305"/>
      <c r="G125" s="305"/>
      <c r="H125" s="305"/>
      <c r="I125" s="306"/>
      <c r="J125" s="290"/>
      <c r="K125" s="293"/>
      <c r="L125" s="293"/>
      <c r="M125" s="292"/>
      <c r="N125" s="293"/>
      <c r="O125" s="291"/>
      <c r="P125" s="291"/>
    </row>
    <row r="126" spans="1:16" ht="15" customHeight="1" x14ac:dyDescent="0.3">
      <c r="A126" s="285"/>
      <c r="B126" s="285"/>
      <c r="C126" s="285"/>
      <c r="D126" s="304"/>
      <c r="E126" s="288"/>
      <c r="F126" s="288"/>
      <c r="G126" s="288"/>
      <c r="H126" s="304"/>
      <c r="I126" s="289"/>
      <c r="J126" s="290"/>
      <c r="K126" s="293"/>
      <c r="L126" s="293"/>
      <c r="M126" s="292"/>
      <c r="N126" s="293"/>
      <c r="O126" s="291"/>
      <c r="P126" s="291"/>
    </row>
    <row r="127" spans="1:16" ht="15" customHeight="1" x14ac:dyDescent="0.3">
      <c r="A127" s="285"/>
      <c r="B127" s="285"/>
      <c r="C127" s="285"/>
      <c r="D127" s="304"/>
      <c r="E127" s="288"/>
      <c r="F127" s="288"/>
      <c r="G127" s="288"/>
      <c r="H127" s="304"/>
      <c r="I127" s="289"/>
      <c r="J127" s="290"/>
      <c r="K127" s="293"/>
      <c r="L127" s="293"/>
      <c r="M127" s="292"/>
      <c r="N127" s="293"/>
      <c r="O127" s="291"/>
      <c r="P127" s="291"/>
    </row>
    <row r="128" spans="1:16" ht="15" customHeight="1" x14ac:dyDescent="0.3">
      <c r="A128" s="285"/>
      <c r="B128" s="285"/>
      <c r="C128" s="285"/>
      <c r="D128" s="304"/>
      <c r="E128" s="288"/>
      <c r="F128" s="288"/>
      <c r="G128" s="288"/>
      <c r="H128" s="304"/>
      <c r="I128" s="289"/>
      <c r="J128" s="290"/>
      <c r="K128" s="293"/>
      <c r="L128" s="293"/>
      <c r="M128" s="292"/>
      <c r="N128" s="293"/>
      <c r="O128" s="291"/>
      <c r="P128" s="291"/>
    </row>
    <row r="129" spans="1:16" ht="15" customHeight="1" x14ac:dyDescent="0.3">
      <c r="A129" s="285"/>
      <c r="B129" s="285"/>
      <c r="C129" s="285"/>
      <c r="D129" s="305"/>
      <c r="E129" s="305"/>
      <c r="F129" s="305"/>
      <c r="G129" s="305"/>
      <c r="H129" s="305"/>
      <c r="I129" s="306"/>
      <c r="J129" s="290"/>
      <c r="K129" s="293"/>
      <c r="L129" s="293"/>
      <c r="M129" s="292"/>
      <c r="N129" s="293"/>
      <c r="O129" s="291"/>
      <c r="P129" s="291"/>
    </row>
    <row r="130" spans="1:16" ht="15" customHeight="1" x14ac:dyDescent="0.3">
      <c r="A130" s="308"/>
      <c r="B130" s="308"/>
      <c r="C130" s="308"/>
      <c r="D130" s="305"/>
      <c r="E130" s="305"/>
      <c r="F130" s="305"/>
      <c r="G130" s="305"/>
      <c r="H130" s="305"/>
      <c r="I130" s="306"/>
      <c r="J130" s="290"/>
      <c r="K130" s="293"/>
      <c r="L130" s="293"/>
      <c r="M130" s="292"/>
      <c r="N130" s="293"/>
      <c r="O130" s="291"/>
      <c r="P130" s="291"/>
    </row>
    <row r="131" spans="1:16" x14ac:dyDescent="0.3">
      <c r="A131" s="131"/>
      <c r="B131" s="131"/>
      <c r="C131" s="131"/>
      <c r="D131" s="323"/>
      <c r="E131" s="131"/>
      <c r="F131" s="131"/>
      <c r="G131" s="131"/>
      <c r="H131" s="324"/>
      <c r="I131" s="131"/>
      <c r="J131" s="131"/>
      <c r="K131" s="131"/>
      <c r="L131" s="325"/>
      <c r="M131" s="324"/>
      <c r="N131" s="326"/>
      <c r="O131" s="326"/>
      <c r="P131" s="113"/>
    </row>
    <row r="132" spans="1:16" ht="12.75" customHeight="1" x14ac:dyDescent="0.3">
      <c r="A132" s="131"/>
      <c r="B132" s="131"/>
      <c r="C132" s="131"/>
      <c r="D132" s="323"/>
      <c r="E132" s="131"/>
      <c r="F132" s="131"/>
      <c r="G132" s="131"/>
      <c r="H132" s="324"/>
      <c r="I132" s="131"/>
      <c r="J132" s="131"/>
      <c r="K132" s="131"/>
      <c r="L132" s="325"/>
      <c r="M132" s="324"/>
      <c r="N132" s="327"/>
      <c r="O132" s="327"/>
      <c r="P132" s="113"/>
    </row>
    <row r="133" spans="1:16" x14ac:dyDescent="0.3">
      <c r="A133" s="131"/>
      <c r="B133" s="131"/>
      <c r="C133" s="131"/>
      <c r="D133" s="323"/>
      <c r="E133" s="131"/>
      <c r="F133" s="131"/>
      <c r="G133" s="131"/>
      <c r="H133" s="324"/>
      <c r="I133" s="131"/>
      <c r="J133" s="131"/>
      <c r="K133" s="131"/>
      <c r="L133" s="325"/>
      <c r="M133" s="324"/>
      <c r="N133" s="327"/>
      <c r="O133" s="327"/>
      <c r="P133" s="113"/>
    </row>
    <row r="134" spans="1:16" ht="17.25" thickBot="1" x14ac:dyDescent="0.35">
      <c r="A134" s="131"/>
      <c r="B134" s="131"/>
      <c r="C134" s="131"/>
      <c r="D134" s="323"/>
      <c r="E134" s="131"/>
      <c r="F134" s="131"/>
      <c r="G134" s="131"/>
      <c r="H134" s="324"/>
      <c r="I134" s="131"/>
      <c r="J134" s="131"/>
      <c r="K134" s="131"/>
      <c r="L134" s="325"/>
      <c r="M134" s="324"/>
      <c r="N134" s="327"/>
      <c r="O134" s="327"/>
      <c r="P134" s="113"/>
    </row>
    <row r="135" spans="1:16" x14ac:dyDescent="0.3">
      <c r="A135" s="328"/>
      <c r="B135" s="329"/>
      <c r="C135" s="329"/>
      <c r="D135" s="329"/>
      <c r="E135" s="329"/>
      <c r="F135" s="329"/>
      <c r="G135" s="329"/>
      <c r="H135" s="329"/>
      <c r="I135" s="329"/>
      <c r="J135" s="329"/>
      <c r="K135" s="329"/>
      <c r="L135" s="329"/>
      <c r="M135" s="329"/>
      <c r="N135" s="329"/>
      <c r="O135" s="329"/>
      <c r="P135" s="330"/>
    </row>
    <row r="136" spans="1:16" ht="12.75" customHeight="1" x14ac:dyDescent="0.3">
      <c r="A136" s="331"/>
      <c r="B136" s="332"/>
      <c r="C136" s="333"/>
      <c r="D136" s="334" t="s">
        <v>187</v>
      </c>
      <c r="E136" s="335"/>
      <c r="F136" s="332"/>
      <c r="G136" s="332"/>
      <c r="H136" s="332"/>
      <c r="I136" s="332"/>
      <c r="J136" s="332"/>
      <c r="K136" s="332"/>
      <c r="L136" s="332"/>
      <c r="M136" s="332"/>
      <c r="N136" s="335"/>
      <c r="O136" s="336" t="s">
        <v>33</v>
      </c>
      <c r="P136" s="337"/>
    </row>
    <row r="137" spans="1:16" x14ac:dyDescent="0.3">
      <c r="A137" s="331"/>
      <c r="B137" s="332"/>
      <c r="C137" s="333"/>
      <c r="D137" s="334"/>
      <c r="E137" s="335"/>
      <c r="F137" s="332"/>
      <c r="G137" s="332"/>
      <c r="H137" s="332"/>
      <c r="I137" s="332"/>
      <c r="J137" s="332"/>
      <c r="K137" s="332"/>
      <c r="L137" s="332"/>
      <c r="M137" s="332"/>
      <c r="N137" s="335"/>
      <c r="O137" s="338"/>
      <c r="P137" s="339"/>
    </row>
    <row r="138" spans="1:16" x14ac:dyDescent="0.3">
      <c r="A138" s="331"/>
      <c r="B138" s="332"/>
      <c r="C138" s="333"/>
      <c r="D138" s="333"/>
      <c r="E138" s="333"/>
      <c r="F138" s="332"/>
      <c r="G138" s="332"/>
      <c r="H138" s="332"/>
      <c r="I138" s="332"/>
      <c r="J138" s="332"/>
      <c r="K138" s="332"/>
      <c r="L138" s="332"/>
      <c r="M138" s="332"/>
      <c r="N138" s="333"/>
      <c r="O138" s="333"/>
      <c r="P138" s="340"/>
    </row>
    <row r="139" spans="1:16" x14ac:dyDescent="0.3">
      <c r="A139" s="331"/>
      <c r="B139" s="332"/>
      <c r="C139" s="341"/>
      <c r="D139" s="341"/>
      <c r="E139" s="341"/>
      <c r="F139" s="332"/>
      <c r="G139" s="332"/>
      <c r="H139" s="332"/>
      <c r="I139" s="332"/>
      <c r="J139" s="332"/>
      <c r="K139" s="332"/>
      <c r="L139" s="332"/>
      <c r="M139" s="332"/>
      <c r="N139" s="342"/>
      <c r="O139" s="343"/>
      <c r="P139" s="344"/>
    </row>
    <row r="140" spans="1:16" ht="17.25" thickBot="1" x14ac:dyDescent="0.35">
      <c r="A140" s="345"/>
      <c r="B140" s="346"/>
      <c r="C140" s="347"/>
      <c r="D140" s="347"/>
      <c r="E140" s="347"/>
      <c r="F140" s="346"/>
      <c r="G140" s="346"/>
      <c r="H140" s="346"/>
      <c r="I140" s="346"/>
      <c r="J140" s="346"/>
      <c r="K140" s="346"/>
      <c r="L140" s="346"/>
      <c r="M140" s="346"/>
      <c r="N140" s="347"/>
      <c r="O140" s="347"/>
      <c r="P140" s="348"/>
    </row>
  </sheetData>
  <mergeCells count="23">
    <mergeCell ref="A60:P60"/>
    <mergeCell ref="A44:P44"/>
    <mergeCell ref="A28:P28"/>
    <mergeCell ref="A11:P11"/>
    <mergeCell ref="C1:D1"/>
    <mergeCell ref="A3:O3"/>
    <mergeCell ref="B5:H5"/>
    <mergeCell ref="A7:C7"/>
    <mergeCell ref="D7:F7"/>
    <mergeCell ref="A9:C9"/>
    <mergeCell ref="D9:E9"/>
    <mergeCell ref="G9:K9"/>
    <mergeCell ref="A85:J85"/>
    <mergeCell ref="A86:O86"/>
    <mergeCell ref="A87:P87"/>
    <mergeCell ref="A70:J70"/>
    <mergeCell ref="A72:P72"/>
    <mergeCell ref="N131:O134"/>
    <mergeCell ref="O136:P136"/>
    <mergeCell ref="A102:J102"/>
    <mergeCell ref="A104:P104"/>
    <mergeCell ref="A119:J119"/>
    <mergeCell ref="A121:P121"/>
  </mergeCells>
  <printOptions horizontalCentered="1"/>
  <pageMargins left="0.35433070866141736" right="0.35433070866141736" top="0.98425196850393704" bottom="0.98425196850393704" header="0.31496062992125984" footer="0.31496062992125984"/>
  <pageSetup paperSize="9" scale="50" orientation="landscape" r:id="rId1"/>
  <headerFooter>
    <oddFooter>&amp;CPag.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32">
    <pageSetUpPr fitToPage="1"/>
  </sheetPr>
  <dimension ref="A1:S44"/>
  <sheetViews>
    <sheetView showGridLines="0" topLeftCell="A31" zoomScale="106" zoomScaleNormal="106" zoomScaleSheetLayoutView="70" workbookViewId="0">
      <selection activeCell="A41" sqref="A41"/>
    </sheetView>
  </sheetViews>
  <sheetFormatPr defaultColWidth="8.7109375" defaultRowHeight="16.5" x14ac:dyDescent="0.3"/>
  <cols>
    <col min="1" max="1" width="31.28515625" style="114" customWidth="1"/>
    <col min="2" max="3" width="16.7109375" style="114" customWidth="1"/>
    <col min="4" max="4" width="17.140625" style="114" customWidth="1"/>
    <col min="5" max="5" width="19.42578125" style="114" customWidth="1"/>
    <col min="6" max="6" width="20.7109375" style="114" customWidth="1"/>
    <col min="7" max="7" width="20" style="114" customWidth="1"/>
    <col min="8" max="8" width="19.42578125" style="114" customWidth="1"/>
    <col min="9" max="9" width="8.7109375" style="114"/>
    <col min="10" max="12" width="0" style="114" hidden="1" customWidth="1"/>
    <col min="13" max="16384" width="8.7109375" style="114"/>
  </cols>
  <sheetData>
    <row r="1" spans="1:19" ht="26.25" customHeight="1" x14ac:dyDescent="0.3">
      <c r="A1" s="354" t="str">
        <f>'PAG. 2'!A1</f>
        <v>Inserire l'ID della domanda di pagamento parziale di SiSco e la data di inizio delle operazioni di controllo</v>
      </c>
      <c r="B1" s="354"/>
      <c r="C1" s="354"/>
      <c r="D1" s="354"/>
      <c r="E1" s="354"/>
      <c r="F1" s="354"/>
    </row>
    <row r="2" spans="1:19" x14ac:dyDescent="0.3">
      <c r="A2" s="355" t="str">
        <f>'PAGINA INIZIALE'!A2:K2</f>
        <v xml:space="preserve">Verbale di Controllo Amministrativo e Contabile di rendicontazione Parziale </v>
      </c>
      <c r="B2" s="355"/>
      <c r="C2" s="355"/>
      <c r="D2" s="355"/>
      <c r="E2" s="355"/>
      <c r="F2" s="355"/>
    </row>
    <row r="3" spans="1:19" x14ac:dyDescent="0.3">
      <c r="F3" s="1">
        <v>2021</v>
      </c>
    </row>
    <row r="4" spans="1:19" x14ac:dyDescent="0.3">
      <c r="A4" s="116" t="s">
        <v>84</v>
      </c>
      <c r="B4" s="116"/>
      <c r="C4" s="116"/>
      <c r="D4" s="116"/>
      <c r="E4" s="116"/>
      <c r="F4" s="116"/>
      <c r="G4" s="112"/>
      <c r="H4" s="112"/>
      <c r="I4" s="112"/>
      <c r="J4" s="112"/>
    </row>
    <row r="5" spans="1:19" ht="3.75" customHeight="1" x14ac:dyDescent="0.3">
      <c r="A5" s="349"/>
      <c r="B5" s="349"/>
      <c r="C5" s="349"/>
      <c r="D5" s="349"/>
      <c r="E5" s="349"/>
      <c r="F5" s="349"/>
      <c r="G5" s="349"/>
      <c r="H5" s="349"/>
      <c r="I5" s="349"/>
      <c r="J5" s="349"/>
    </row>
    <row r="6" spans="1:19" s="323" customFormat="1" ht="21" customHeight="1" x14ac:dyDescent="0.2">
      <c r="A6" s="350" t="s">
        <v>26</v>
      </c>
      <c r="B6" s="356">
        <f>'PAGINA INIZIALE'!C17</f>
        <v>0</v>
      </c>
      <c r="C6" s="357"/>
      <c r="D6" s="357"/>
      <c r="E6" s="357"/>
      <c r="F6" s="358"/>
      <c r="G6" s="359"/>
      <c r="H6" s="351"/>
      <c r="I6" s="360"/>
    </row>
    <row r="7" spans="1:19" s="323" customFormat="1" ht="5.25" customHeight="1" x14ac:dyDescent="0.2">
      <c r="A7" s="352"/>
      <c r="B7" s="361"/>
      <c r="C7" s="361"/>
      <c r="D7" s="361"/>
      <c r="E7" s="361"/>
      <c r="F7" s="351"/>
      <c r="G7" s="351"/>
      <c r="H7" s="351"/>
      <c r="I7" s="360"/>
    </row>
    <row r="8" spans="1:19" s="359" customFormat="1" ht="20.25" customHeight="1" x14ac:dyDescent="0.2">
      <c r="A8" s="352"/>
      <c r="B8" s="361"/>
      <c r="C8" s="361"/>
      <c r="D8" s="362" t="s">
        <v>27</v>
      </c>
      <c r="E8" s="363">
        <f>'PAGINA INIZIALE'!G17</f>
        <v>0</v>
      </c>
      <c r="F8" s="351"/>
      <c r="G8" s="351"/>
      <c r="H8" s="351"/>
      <c r="I8" s="361"/>
    </row>
    <row r="9" spans="1:19" s="323" customFormat="1" ht="5.25" customHeight="1" x14ac:dyDescent="0.2">
      <c r="A9" s="359"/>
      <c r="B9" s="364"/>
      <c r="C9" s="364"/>
      <c r="D9" s="364"/>
      <c r="E9" s="365"/>
      <c r="F9" s="366"/>
      <c r="G9" s="351"/>
      <c r="H9" s="366"/>
      <c r="I9" s="366"/>
      <c r="J9" s="366"/>
      <c r="K9" s="360"/>
    </row>
    <row r="10" spans="1:19" s="323" customFormat="1" ht="25.5" customHeight="1" x14ac:dyDescent="0.2">
      <c r="A10" s="367"/>
      <c r="B10" s="368"/>
      <c r="C10" s="369" t="s">
        <v>29</v>
      </c>
      <c r="D10" s="305">
        <f>'PAGINA INIZIALE'!G4</f>
        <v>0</v>
      </c>
      <c r="F10" s="370"/>
      <c r="G10" s="370"/>
      <c r="H10" s="370"/>
      <c r="I10" s="360"/>
    </row>
    <row r="11" spans="1:19" s="174" customFormat="1" ht="6" customHeight="1" x14ac:dyDescent="0.2"/>
    <row r="12" spans="1:19" s="174" customFormat="1" ht="28.15" customHeight="1" x14ac:dyDescent="0.2">
      <c r="A12" s="371"/>
      <c r="B12" s="371"/>
      <c r="C12" s="369" t="s">
        <v>17</v>
      </c>
      <c r="D12" s="372">
        <f>'PAGINA INIZIALE'!K4</f>
        <v>0</v>
      </c>
      <c r="E12" s="373"/>
    </row>
    <row r="13" spans="1:19" s="174" customFormat="1" ht="38.25" customHeight="1" x14ac:dyDescent="0.2">
      <c r="A13" s="374"/>
      <c r="B13" s="374"/>
      <c r="C13" s="369"/>
      <c r="D13" s="375"/>
      <c r="E13" s="375"/>
    </row>
    <row r="14" spans="1:19" s="5" customFormat="1" ht="45" customHeight="1" x14ac:dyDescent="0.3">
      <c r="A14" s="376" t="s">
        <v>8</v>
      </c>
      <c r="B14" s="29"/>
      <c r="C14" s="377" t="s">
        <v>121</v>
      </c>
      <c r="D14" s="378">
        <v>0</v>
      </c>
      <c r="E14" s="378"/>
      <c r="F14" s="353"/>
      <c r="J14" s="353"/>
      <c r="K14" s="103"/>
      <c r="L14" s="103"/>
      <c r="M14" s="103"/>
      <c r="N14" s="103"/>
      <c r="O14" s="103"/>
      <c r="P14" s="103"/>
      <c r="Q14" s="103"/>
      <c r="R14" s="103"/>
      <c r="S14" s="103"/>
    </row>
    <row r="15" spans="1:19" s="5" customFormat="1" ht="12" customHeight="1" x14ac:dyDescent="0.3">
      <c r="A15" s="379"/>
      <c r="B15" s="29"/>
      <c r="C15" s="29"/>
      <c r="D15" s="380"/>
      <c r="E15" s="380"/>
      <c r="F15" s="353"/>
      <c r="J15" s="353"/>
      <c r="K15" s="353"/>
      <c r="L15" s="353"/>
      <c r="M15" s="353"/>
      <c r="N15" s="353"/>
      <c r="O15" s="381"/>
      <c r="P15" s="381"/>
      <c r="Q15" s="381"/>
    </row>
    <row r="16" spans="1:19" s="5" customFormat="1" ht="43.9" customHeight="1" x14ac:dyDescent="0.3">
      <c r="A16" s="382" t="s">
        <v>179</v>
      </c>
      <c r="B16" s="382"/>
      <c r="C16" s="377" t="s">
        <v>121</v>
      </c>
      <c r="D16" s="378">
        <v>0</v>
      </c>
      <c r="E16" s="378"/>
      <c r="F16" s="353"/>
      <c r="J16" s="353"/>
      <c r="K16" s="103"/>
      <c r="L16" s="103"/>
      <c r="M16" s="103"/>
      <c r="N16" s="103"/>
      <c r="O16" s="103"/>
      <c r="P16" s="103"/>
      <c r="Q16" s="103"/>
      <c r="R16" s="103"/>
      <c r="S16" s="103"/>
    </row>
    <row r="17" spans="1:17" s="5" customFormat="1" ht="12" customHeight="1" x14ac:dyDescent="0.3">
      <c r="A17" s="379"/>
      <c r="B17" s="29"/>
      <c r="C17" s="29"/>
      <c r="D17" s="29"/>
      <c r="E17" s="29"/>
      <c r="F17" s="380"/>
      <c r="G17" s="380"/>
      <c r="H17" s="353"/>
      <c r="I17" s="353"/>
      <c r="J17" s="353"/>
      <c r="K17" s="353"/>
      <c r="L17" s="353"/>
      <c r="M17" s="353"/>
      <c r="N17" s="353"/>
      <c r="O17" s="381"/>
      <c r="P17" s="381"/>
      <c r="Q17" s="381"/>
    </row>
    <row r="18" spans="1:17" s="174" customFormat="1" ht="10.15" customHeight="1" x14ac:dyDescent="0.2">
      <c r="A18" s="374"/>
      <c r="B18" s="374"/>
      <c r="C18" s="369"/>
      <c r="D18" s="375"/>
      <c r="E18" s="375"/>
    </row>
    <row r="19" spans="1:17" ht="12" customHeight="1" thickBot="1" x14ac:dyDescent="0.35">
      <c r="F19" s="113"/>
    </row>
    <row r="20" spans="1:17" s="174" customFormat="1" ht="33.75" customHeight="1" thickBot="1" x14ac:dyDescent="0.25">
      <c r="B20" s="383" t="s">
        <v>213</v>
      </c>
      <c r="C20" s="384"/>
      <c r="D20" s="385" t="s">
        <v>123</v>
      </c>
      <c r="E20" s="386"/>
    </row>
    <row r="21" spans="1:17" s="391" customFormat="1" ht="64.900000000000006" customHeight="1" x14ac:dyDescent="0.2">
      <c r="A21" s="387" t="s">
        <v>122</v>
      </c>
      <c r="B21" s="388" t="s">
        <v>180</v>
      </c>
      <c r="C21" s="389" t="s">
        <v>116</v>
      </c>
      <c r="D21" s="390" t="s">
        <v>117</v>
      </c>
      <c r="E21" s="389" t="s">
        <v>118</v>
      </c>
    </row>
    <row r="22" spans="1:17" s="391" customFormat="1" ht="49.15" customHeight="1" x14ac:dyDescent="0.2">
      <c r="A22" s="392">
        <v>0.5</v>
      </c>
      <c r="B22" s="393"/>
      <c r="C22" s="394"/>
      <c r="D22" s="395"/>
      <c r="E22" s="394"/>
      <c r="J22" s="396">
        <v>0.5</v>
      </c>
    </row>
    <row r="23" spans="1:17" s="174" customFormat="1" ht="25.15" customHeight="1" x14ac:dyDescent="0.2">
      <c r="A23" s="397" t="s">
        <v>113</v>
      </c>
      <c r="B23" s="398">
        <v>0</v>
      </c>
      <c r="C23" s="399">
        <v>0</v>
      </c>
      <c r="D23" s="400">
        <f>IF(C23&gt;0,C23*$A$22,0)</f>
        <v>0</v>
      </c>
      <c r="E23" s="401">
        <f>IF(C23&gt;0,C23*$A$22*80%,0)</f>
        <v>0</v>
      </c>
      <c r="J23" s="402">
        <v>0.6</v>
      </c>
    </row>
    <row r="24" spans="1:17" s="174" customFormat="1" ht="25.15" customHeight="1" x14ac:dyDescent="0.2">
      <c r="A24" s="397" t="s">
        <v>114</v>
      </c>
      <c r="B24" s="398">
        <v>0</v>
      </c>
      <c r="C24" s="399">
        <v>0</v>
      </c>
      <c r="D24" s="400">
        <f>+C24</f>
        <v>0</v>
      </c>
      <c r="E24" s="401">
        <f>IF(C24&gt;0,C24*80%,0)</f>
        <v>0</v>
      </c>
    </row>
    <row r="25" spans="1:17" s="174" customFormat="1" ht="25.15" customHeight="1" thickBot="1" x14ac:dyDescent="0.25">
      <c r="A25" s="403" t="s">
        <v>115</v>
      </c>
      <c r="B25" s="404">
        <v>0</v>
      </c>
      <c r="C25" s="405">
        <v>0</v>
      </c>
      <c r="D25" s="406">
        <f>IF(C25&gt;0,C25*$A$22,0)</f>
        <v>0</v>
      </c>
      <c r="E25" s="407">
        <f>IF(C25&gt;0,C25*$A$22*80%,0)</f>
        <v>0</v>
      </c>
    </row>
    <row r="26" spans="1:17" s="174" customFormat="1" ht="22.5" customHeight="1" thickTop="1" thickBot="1" x14ac:dyDescent="0.25">
      <c r="A26" s="438" t="s">
        <v>55</v>
      </c>
      <c r="B26" s="408">
        <f>SUM(B23:B25)</f>
        <v>0</v>
      </c>
      <c r="C26" s="409">
        <f>SUM(C23:C25)</f>
        <v>0</v>
      </c>
      <c r="D26" s="410">
        <f>SUM(D23:D25)</f>
        <v>0</v>
      </c>
      <c r="E26" s="411">
        <f>SUM(E23:E25)</f>
        <v>0</v>
      </c>
    </row>
    <row r="27" spans="1:17" s="174" customFormat="1" ht="6.75" customHeight="1" x14ac:dyDescent="0.2">
      <c r="A27" s="412"/>
      <c r="B27" s="413"/>
      <c r="C27" s="413"/>
      <c r="D27" s="413"/>
      <c r="E27" s="413"/>
      <c r="F27" s="323"/>
    </row>
    <row r="28" spans="1:17" ht="6.75" customHeight="1" x14ac:dyDescent="0.3">
      <c r="A28" s="414"/>
      <c r="B28" s="414"/>
      <c r="C28" s="414"/>
      <c r="D28" s="414"/>
      <c r="E28" s="414"/>
      <c r="F28" s="130"/>
    </row>
    <row r="29" spans="1:17" ht="25.9" customHeight="1" thickBot="1" x14ac:dyDescent="0.35">
      <c r="A29" s="414"/>
      <c r="B29" s="414"/>
      <c r="C29" s="414"/>
      <c r="D29" s="414"/>
      <c r="E29" s="414"/>
      <c r="F29" s="130"/>
    </row>
    <row r="30" spans="1:17" ht="34.9" customHeight="1" thickBot="1" x14ac:dyDescent="0.35">
      <c r="A30" s="415" t="s">
        <v>119</v>
      </c>
      <c r="B30" s="377" t="s">
        <v>121</v>
      </c>
      <c r="C30" s="416"/>
      <c r="D30" s="414"/>
      <c r="E30" s="414"/>
      <c r="F30" s="130"/>
    </row>
    <row r="31" spans="1:17" ht="25.9" customHeight="1" thickBot="1" x14ac:dyDescent="0.35">
      <c r="A31" s="414"/>
      <c r="B31" s="377"/>
      <c r="C31" s="414"/>
      <c r="D31" s="414"/>
      <c r="E31" s="414"/>
      <c r="F31" s="130"/>
    </row>
    <row r="32" spans="1:17" ht="34.9" customHeight="1" thickBot="1" x14ac:dyDescent="0.35">
      <c r="A32" s="415" t="s">
        <v>120</v>
      </c>
      <c r="B32" s="377" t="s">
        <v>121</v>
      </c>
      <c r="C32" s="417">
        <f>IF(C30&lt;E26,C30,E26)</f>
        <v>0</v>
      </c>
      <c r="D32" s="414"/>
      <c r="E32" s="414"/>
      <c r="F32" s="130"/>
    </row>
    <row r="33" spans="1:12" ht="25.9" customHeight="1" x14ac:dyDescent="0.3">
      <c r="A33" s="414"/>
      <c r="B33" s="414"/>
      <c r="C33" s="414"/>
      <c r="D33" s="414"/>
      <c r="E33" s="414"/>
      <c r="F33" s="130"/>
    </row>
    <row r="34" spans="1:12" x14ac:dyDescent="0.3">
      <c r="A34" s="418" t="s">
        <v>57</v>
      </c>
      <c r="F34" s="419"/>
      <c r="G34" s="419"/>
    </row>
    <row r="35" spans="1:12" ht="5.25" customHeight="1" x14ac:dyDescent="0.3">
      <c r="A35" s="420"/>
      <c r="B35" s="420"/>
      <c r="C35" s="420"/>
      <c r="D35" s="420"/>
      <c r="E35" s="420"/>
      <c r="F35" s="421"/>
    </row>
    <row r="36" spans="1:12" x14ac:dyDescent="0.3">
      <c r="A36" s="422"/>
      <c r="B36" s="422"/>
      <c r="C36" s="422"/>
      <c r="D36" s="422"/>
      <c r="E36" s="422"/>
      <c r="F36" s="422"/>
    </row>
    <row r="37" spans="1:12" x14ac:dyDescent="0.3">
      <c r="A37" s="422"/>
      <c r="B37" s="422"/>
      <c r="C37" s="422"/>
      <c r="D37" s="422"/>
      <c r="E37" s="422"/>
      <c r="F37" s="422"/>
    </row>
    <row r="38" spans="1:12" x14ac:dyDescent="0.3">
      <c r="A38" s="422"/>
      <c r="B38" s="423"/>
      <c r="C38" s="423"/>
      <c r="D38" s="423"/>
      <c r="E38" s="423"/>
      <c r="F38" s="423"/>
    </row>
    <row r="39" spans="1:12" x14ac:dyDescent="0.3">
      <c r="A39" s="422"/>
      <c r="B39" s="423"/>
      <c r="C39" s="423"/>
      <c r="D39" s="423"/>
      <c r="E39" s="423"/>
      <c r="F39" s="423"/>
    </row>
    <row r="40" spans="1:12" ht="14.25" customHeight="1" x14ac:dyDescent="0.3">
      <c r="D40" s="131"/>
      <c r="E40" s="131"/>
      <c r="F40" s="424"/>
    </row>
    <row r="41" spans="1:12" s="5" customFormat="1" ht="13.5" customHeight="1" x14ac:dyDescent="0.3">
      <c r="A41" s="425" t="s">
        <v>187</v>
      </c>
      <c r="B41" s="426"/>
      <c r="C41" s="427"/>
      <c r="D41" s="427"/>
      <c r="E41" s="428" t="s">
        <v>33</v>
      </c>
      <c r="F41" s="429"/>
      <c r="I41" s="114"/>
      <c r="J41" s="114"/>
      <c r="K41" s="114"/>
      <c r="L41" s="114"/>
    </row>
    <row r="42" spans="1:12" s="5" customFormat="1" x14ac:dyDescent="0.3">
      <c r="A42" s="430"/>
      <c r="B42" s="70"/>
      <c r="C42" s="70"/>
      <c r="D42" s="70"/>
      <c r="E42" s="70"/>
      <c r="F42" s="431"/>
      <c r="I42" s="114"/>
      <c r="J42" s="114"/>
      <c r="K42" s="114"/>
      <c r="L42" s="114"/>
    </row>
    <row r="43" spans="1:12" s="5" customFormat="1" ht="16.5" customHeight="1" x14ac:dyDescent="0.3">
      <c r="A43" s="430"/>
      <c r="B43" s="432"/>
      <c r="C43" s="433"/>
      <c r="D43" s="433"/>
      <c r="E43" s="103"/>
      <c r="F43" s="434"/>
      <c r="I43" s="114"/>
      <c r="J43" s="114"/>
      <c r="K43" s="114"/>
      <c r="L43" s="114"/>
    </row>
    <row r="44" spans="1:12" s="5" customFormat="1" ht="12" customHeight="1" x14ac:dyDescent="0.3">
      <c r="A44" s="435"/>
      <c r="B44" s="436"/>
      <c r="C44" s="436"/>
      <c r="D44" s="436"/>
      <c r="E44" s="436"/>
      <c r="F44" s="437"/>
      <c r="I44" s="114"/>
      <c r="J44" s="114"/>
      <c r="K44" s="114"/>
      <c r="L44" s="114"/>
    </row>
  </sheetData>
  <dataConsolidate/>
  <mergeCells count="21">
    <mergeCell ref="E41:F41"/>
    <mergeCell ref="A39:F39"/>
    <mergeCell ref="D14:E14"/>
    <mergeCell ref="D16:E16"/>
    <mergeCell ref="B20:C20"/>
    <mergeCell ref="A36:F36"/>
    <mergeCell ref="F34:G34"/>
    <mergeCell ref="A37:F37"/>
    <mergeCell ref="A38:F38"/>
    <mergeCell ref="B21:B22"/>
    <mergeCell ref="C21:C22"/>
    <mergeCell ref="D21:D22"/>
    <mergeCell ref="E21:E22"/>
    <mergeCell ref="D20:E20"/>
    <mergeCell ref="A16:B16"/>
    <mergeCell ref="A1:F1"/>
    <mergeCell ref="A2:F2"/>
    <mergeCell ref="A4:F4"/>
    <mergeCell ref="D12:E12"/>
    <mergeCell ref="A12:B12"/>
    <mergeCell ref="B6:F6"/>
  </mergeCells>
  <phoneticPr fontId="5" type="noConversion"/>
  <dataValidations count="1">
    <dataValidation type="list" allowBlank="1" showInputMessage="1" showErrorMessage="1" prompt="Seleziona la % di co-finanziamento comunitario" sqref="A22" xr:uid="{00000000-0002-0000-0800-000000000000}">
      <formula1>$J$21:$J$23</formula1>
    </dataValidation>
  </dataValidations>
  <printOptions horizontalCentered="1"/>
  <pageMargins left="0.19685039370078741" right="0.19685039370078741" top="0.39370078740157483" bottom="0.39370078740157483" header="0.31496062992125984" footer="0.19685039370078741"/>
  <pageSetup paperSize="9" scale="63" orientation="landscape" r:id="rId1"/>
  <headerFooter alignWithMargins="0">
    <oddFooter>&amp;CPagina &amp;P di &amp;N</oddFooter>
  </headerFooter>
  <ignoredErrors>
    <ignoredError sqref="D24:E2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33">
    <pageSetUpPr fitToPage="1"/>
  </sheetPr>
  <dimension ref="A1:S96"/>
  <sheetViews>
    <sheetView showGridLines="0" topLeftCell="A43" zoomScaleSheetLayoutView="100" workbookViewId="0">
      <selection activeCell="B50" sqref="B50:C50"/>
    </sheetView>
  </sheetViews>
  <sheetFormatPr defaultColWidth="8.7109375" defaultRowHeight="16.5" x14ac:dyDescent="0.3"/>
  <cols>
    <col min="1" max="1" width="19.42578125" style="5" customWidth="1"/>
    <col min="2" max="2" width="13.140625" style="5" customWidth="1"/>
    <col min="3" max="3" width="13.28515625" style="5" customWidth="1"/>
    <col min="4" max="4" width="17" style="5" customWidth="1"/>
    <col min="5" max="5" width="13.28515625" style="5" customWidth="1"/>
    <col min="6" max="6" width="23.42578125" style="5" customWidth="1"/>
    <col min="7" max="7" width="8.7109375" style="5"/>
    <col min="8" max="8" width="5.28515625" style="5" customWidth="1"/>
    <col min="9" max="16384" width="8.7109375" style="5"/>
  </cols>
  <sheetData>
    <row r="1" spans="1:19" ht="28.15" customHeight="1" x14ac:dyDescent="0.3">
      <c r="A1" s="83" t="str">
        <f>'PAG. 2'!A1</f>
        <v>Inserire l'ID della domanda di pagamento parziale di SiSco e la data di inizio delle operazioni di controllo</v>
      </c>
      <c r="B1" s="83"/>
      <c r="C1" s="83"/>
      <c r="D1" s="83"/>
      <c r="E1" s="83"/>
      <c r="F1" s="83"/>
      <c r="G1" s="83"/>
      <c r="H1" s="83"/>
      <c r="I1" s="83"/>
      <c r="J1" s="83"/>
      <c r="K1" s="84"/>
      <c r="L1" s="84"/>
      <c r="M1" s="84"/>
      <c r="N1" s="84"/>
      <c r="O1" s="84"/>
      <c r="P1" s="84"/>
      <c r="Q1" s="84"/>
      <c r="R1" s="84"/>
      <c r="S1" s="84"/>
    </row>
    <row r="2" spans="1:19" ht="13.9" customHeight="1" x14ac:dyDescent="0.3">
      <c r="A2" s="1"/>
      <c r="B2" s="1"/>
      <c r="C2" s="1"/>
      <c r="D2" s="1"/>
      <c r="E2" s="1"/>
      <c r="F2" s="1"/>
      <c r="G2" s="1"/>
      <c r="H2" s="1"/>
      <c r="I2" s="1"/>
      <c r="J2" s="1">
        <v>2021</v>
      </c>
      <c r="K2" s="1"/>
      <c r="L2" s="1"/>
      <c r="M2" s="1"/>
      <c r="N2" s="1"/>
      <c r="O2" s="1"/>
      <c r="P2" s="1"/>
      <c r="Q2" s="1"/>
      <c r="R2" s="1"/>
      <c r="S2" s="1"/>
    </row>
    <row r="3" spans="1:19" ht="22.5" customHeight="1" x14ac:dyDescent="0.3">
      <c r="A3" s="6" t="s">
        <v>101</v>
      </c>
      <c r="B3" s="6"/>
      <c r="C3" s="6"/>
      <c r="D3" s="6"/>
      <c r="E3" s="6"/>
      <c r="F3" s="6"/>
      <c r="G3" s="6"/>
      <c r="H3" s="6"/>
      <c r="I3" s="6"/>
      <c r="J3" s="6"/>
      <c r="K3" s="84"/>
      <c r="L3" s="84"/>
      <c r="M3" s="84"/>
      <c r="N3" s="84"/>
      <c r="O3" s="84"/>
      <c r="P3" s="84"/>
      <c r="Q3" s="84"/>
      <c r="R3" s="84"/>
      <c r="S3" s="84"/>
    </row>
    <row r="4" spans="1:19" x14ac:dyDescent="0.3">
      <c r="A4" s="442"/>
      <c r="B4" s="442"/>
      <c r="C4" s="442"/>
      <c r="D4" s="442"/>
      <c r="E4" s="442"/>
      <c r="F4" s="442"/>
      <c r="G4" s="442"/>
      <c r="H4" s="442"/>
      <c r="I4" s="442"/>
      <c r="J4" s="442"/>
      <c r="K4" s="443"/>
      <c r="L4" s="443"/>
      <c r="M4" s="443"/>
    </row>
    <row r="5" spans="1:19" x14ac:dyDescent="0.3">
      <c r="A5" s="6"/>
      <c r="B5" s="6"/>
      <c r="C5" s="6"/>
      <c r="E5" s="444" t="s">
        <v>67</v>
      </c>
      <c r="F5" s="444"/>
      <c r="G5" s="445">
        <f>'PAGINA INIZIALE'!G4:H4</f>
        <v>0</v>
      </c>
      <c r="H5" s="445"/>
      <c r="K5" s="443"/>
      <c r="L5" s="443"/>
      <c r="M5" s="443"/>
    </row>
    <row r="6" spans="1:19" ht="5.25" customHeight="1" x14ac:dyDescent="0.3">
      <c r="A6" s="443"/>
      <c r="B6" s="443"/>
      <c r="D6" s="446"/>
      <c r="E6" s="447"/>
      <c r="F6" s="447"/>
      <c r="G6" s="448"/>
      <c r="H6" s="448"/>
      <c r="I6" s="443"/>
      <c r="J6" s="443"/>
      <c r="K6" s="443"/>
      <c r="L6" s="443"/>
      <c r="M6" s="443"/>
    </row>
    <row r="7" spans="1:19" ht="15" customHeight="1" x14ac:dyDescent="0.3"/>
    <row r="8" spans="1:19" ht="15" customHeight="1" x14ac:dyDescent="0.3">
      <c r="A8" s="449" t="s">
        <v>68</v>
      </c>
    </row>
    <row r="9" spans="1:19" ht="7.5" customHeight="1" x14ac:dyDescent="0.3"/>
    <row r="10" spans="1:19" ht="6.75" customHeight="1" x14ac:dyDescent="0.3">
      <c r="B10" s="450"/>
      <c r="D10" s="451"/>
    </row>
    <row r="11" spans="1:19" ht="18.75" customHeight="1" x14ac:dyDescent="0.3">
      <c r="A11" s="84" t="s">
        <v>69</v>
      </c>
      <c r="B11" s="84"/>
      <c r="C11" s="84"/>
      <c r="D11" s="84"/>
      <c r="E11" s="109">
        <f>'PAGINA INIZIALE'!C17</f>
        <v>0</v>
      </c>
      <c r="F11" s="109"/>
      <c r="G11" s="109"/>
      <c r="H11" s="109"/>
      <c r="I11" s="109"/>
      <c r="J11" s="109"/>
    </row>
    <row r="12" spans="1:19" ht="15" customHeight="1" x14ac:dyDescent="0.3"/>
    <row r="13" spans="1:19" ht="29.25" customHeight="1" x14ac:dyDescent="0.3">
      <c r="A13" s="439"/>
      <c r="B13" s="440"/>
      <c r="C13" s="440"/>
      <c r="D13" s="440"/>
      <c r="E13" s="440"/>
      <c r="F13" s="440"/>
      <c r="G13" s="440"/>
      <c r="H13" s="440"/>
      <c r="I13" s="440"/>
      <c r="J13" s="441"/>
    </row>
    <row r="14" spans="1:19" ht="8.25" customHeight="1" x14ac:dyDescent="0.3">
      <c r="A14" s="452"/>
      <c r="B14" s="452"/>
      <c r="C14" s="452"/>
      <c r="D14" s="452"/>
      <c r="E14" s="452"/>
      <c r="F14" s="452"/>
      <c r="G14" s="452"/>
      <c r="H14" s="452"/>
      <c r="I14" s="452"/>
      <c r="J14" s="452"/>
    </row>
    <row r="15" spans="1:19" ht="18.75" customHeight="1" x14ac:dyDescent="0.3">
      <c r="A15" s="109" t="s">
        <v>106</v>
      </c>
      <c r="B15" s="109"/>
      <c r="C15" s="109"/>
      <c r="D15" s="109"/>
      <c r="E15" s="109"/>
      <c r="F15" s="109"/>
      <c r="G15" s="109"/>
      <c r="H15" s="109"/>
      <c r="I15" s="109"/>
      <c r="J15" s="109"/>
    </row>
    <row r="16" spans="1:19" ht="72.75" customHeight="1" x14ac:dyDescent="0.3">
      <c r="A16" s="237"/>
      <c r="B16" s="238"/>
      <c r="C16" s="238"/>
      <c r="D16" s="238"/>
      <c r="E16" s="238"/>
      <c r="F16" s="238"/>
      <c r="G16" s="238"/>
      <c r="H16" s="238"/>
      <c r="I16" s="238"/>
      <c r="J16" s="239"/>
    </row>
    <row r="17" spans="1:12" ht="19.899999999999999" customHeight="1" x14ac:dyDescent="0.3">
      <c r="A17" s="241"/>
      <c r="B17" s="242"/>
      <c r="C17" s="242"/>
      <c r="D17" s="242"/>
      <c r="E17" s="242"/>
      <c r="F17" s="242"/>
      <c r="G17" s="242"/>
      <c r="H17" s="242"/>
      <c r="I17" s="242"/>
      <c r="J17" s="243"/>
    </row>
    <row r="18" spans="1:12" ht="19.899999999999999" customHeight="1" x14ac:dyDescent="0.3">
      <c r="A18" s="241"/>
      <c r="B18" s="242"/>
      <c r="C18" s="242"/>
      <c r="D18" s="242"/>
      <c r="E18" s="242"/>
      <c r="F18" s="242"/>
      <c r="G18" s="242"/>
      <c r="H18" s="242"/>
      <c r="I18" s="242"/>
      <c r="J18" s="243"/>
      <c r="L18" s="453"/>
    </row>
    <row r="19" spans="1:12" ht="59.25" customHeight="1" x14ac:dyDescent="0.3">
      <c r="A19" s="454"/>
      <c r="B19" s="455"/>
      <c r="C19" s="455"/>
      <c r="D19" s="455"/>
      <c r="E19" s="455"/>
      <c r="F19" s="455"/>
      <c r="G19" s="455"/>
      <c r="H19" s="455"/>
      <c r="I19" s="455"/>
      <c r="J19" s="456"/>
    </row>
    <row r="20" spans="1:12" ht="21" customHeight="1" x14ac:dyDescent="0.3">
      <c r="A20" s="457" t="s">
        <v>70</v>
      </c>
      <c r="B20" s="457"/>
      <c r="C20" s="457"/>
      <c r="D20" s="457"/>
      <c r="E20" s="457"/>
      <c r="F20" s="457"/>
      <c r="G20" s="457"/>
      <c r="H20" s="457"/>
      <c r="I20" s="457"/>
      <c r="J20" s="457"/>
    </row>
    <row r="21" spans="1:12" ht="9" customHeight="1" x14ac:dyDescent="0.3"/>
    <row r="22" spans="1:12" ht="24.75" customHeight="1" x14ac:dyDescent="0.3">
      <c r="A22" s="5" t="s">
        <v>71</v>
      </c>
      <c r="B22" s="458"/>
      <c r="C22" s="458"/>
      <c r="D22" s="458"/>
      <c r="E22" s="458"/>
      <c r="F22" s="458"/>
      <c r="G22" s="458"/>
      <c r="H22" s="458"/>
      <c r="I22" s="458"/>
      <c r="J22" s="458"/>
    </row>
    <row r="23" spans="1:12" ht="6.75" customHeight="1" x14ac:dyDescent="0.3"/>
    <row r="24" spans="1:12" ht="24.75" customHeight="1" x14ac:dyDescent="0.3">
      <c r="A24" s="5" t="s">
        <v>72</v>
      </c>
      <c r="B24" s="458"/>
      <c r="C24" s="458"/>
      <c r="D24" s="458"/>
      <c r="E24" s="458"/>
      <c r="F24" s="458"/>
      <c r="G24" s="458"/>
      <c r="H24" s="458"/>
      <c r="I24" s="458"/>
      <c r="J24" s="458"/>
    </row>
    <row r="25" spans="1:12" ht="7.5" customHeight="1" x14ac:dyDescent="0.3"/>
    <row r="26" spans="1:12" ht="24.75" customHeight="1" x14ac:dyDescent="0.3">
      <c r="A26" s="5" t="s">
        <v>73</v>
      </c>
      <c r="B26" s="458"/>
      <c r="C26" s="458"/>
      <c r="D26" s="458"/>
      <c r="E26" s="458"/>
      <c r="F26" s="458"/>
      <c r="G26" s="458"/>
      <c r="H26" s="458"/>
      <c r="I26" s="458"/>
      <c r="J26" s="458"/>
    </row>
    <row r="27" spans="1:12" ht="7.5" customHeight="1" x14ac:dyDescent="0.3">
      <c r="B27" s="102"/>
      <c r="C27" s="102"/>
      <c r="D27" s="102"/>
      <c r="E27" s="102"/>
      <c r="F27" s="102"/>
      <c r="G27" s="102"/>
      <c r="H27" s="102"/>
      <c r="I27" s="102"/>
      <c r="J27" s="102"/>
    </row>
    <row r="28" spans="1:12" ht="24.75" customHeight="1" x14ac:dyDescent="0.3">
      <c r="A28" s="5" t="s">
        <v>74</v>
      </c>
      <c r="B28" s="458"/>
      <c r="C28" s="458"/>
      <c r="D28" s="458"/>
      <c r="E28" s="458"/>
      <c r="F28" s="458"/>
      <c r="G28" s="458"/>
      <c r="H28" s="458"/>
      <c r="I28" s="458"/>
      <c r="J28" s="458"/>
    </row>
    <row r="29" spans="1:12" ht="7.5" customHeight="1" x14ac:dyDescent="0.3"/>
    <row r="30" spans="1:12" ht="24.75" customHeight="1" x14ac:dyDescent="0.3">
      <c r="A30" s="5" t="s">
        <v>104</v>
      </c>
      <c r="B30" s="458"/>
      <c r="C30" s="458"/>
      <c r="D30" s="458"/>
      <c r="E30" s="458"/>
      <c r="F30" s="458"/>
      <c r="G30" s="458"/>
      <c r="H30" s="458"/>
      <c r="I30" s="458"/>
      <c r="J30" s="458"/>
    </row>
    <row r="31" spans="1:12" ht="7.5" customHeight="1" x14ac:dyDescent="0.3">
      <c r="B31" s="102"/>
      <c r="C31" s="102"/>
      <c r="D31" s="102"/>
      <c r="E31" s="102"/>
      <c r="F31" s="102"/>
      <c r="G31" s="102"/>
      <c r="H31" s="102"/>
      <c r="I31" s="102"/>
      <c r="J31" s="102"/>
    </row>
    <row r="32" spans="1:12" ht="24.75" customHeight="1" x14ac:dyDescent="0.3">
      <c r="A32" s="5" t="s">
        <v>105</v>
      </c>
      <c r="B32" s="458"/>
      <c r="C32" s="458"/>
      <c r="D32" s="458"/>
      <c r="E32" s="458"/>
      <c r="F32" s="458"/>
      <c r="G32" s="458"/>
      <c r="H32" s="458"/>
      <c r="I32" s="458"/>
      <c r="J32" s="458"/>
    </row>
    <row r="33" spans="1:10" ht="47.25" customHeight="1" x14ac:dyDescent="0.3">
      <c r="B33" s="459"/>
      <c r="C33" s="459"/>
      <c r="D33" s="459"/>
      <c r="E33" s="459"/>
      <c r="F33" s="459"/>
      <c r="G33" s="459"/>
      <c r="H33" s="459"/>
      <c r="I33" s="459"/>
      <c r="J33" s="459"/>
    </row>
    <row r="34" spans="1:10" ht="6.75" customHeight="1" x14ac:dyDescent="0.3">
      <c r="B34" s="459"/>
      <c r="C34" s="459"/>
      <c r="D34" s="459"/>
      <c r="E34" s="459"/>
      <c r="F34" s="459"/>
      <c r="G34" s="459"/>
      <c r="H34" s="459"/>
      <c r="I34" s="459"/>
      <c r="J34" s="459"/>
    </row>
    <row r="35" spans="1:10" ht="19.5" customHeight="1" x14ac:dyDescent="0.3">
      <c r="A35" s="460" t="s">
        <v>214</v>
      </c>
      <c r="B35" s="460"/>
      <c r="C35" s="460"/>
      <c r="D35" s="460"/>
      <c r="E35" s="460"/>
      <c r="F35" s="460"/>
      <c r="G35" s="460"/>
      <c r="H35" s="460"/>
      <c r="I35" s="460"/>
      <c r="J35" s="460"/>
    </row>
    <row r="36" spans="1:10" ht="16.5" customHeight="1" x14ac:dyDescent="0.3">
      <c r="A36" s="13"/>
      <c r="B36" s="13"/>
      <c r="C36" s="13"/>
      <c r="D36" s="461"/>
      <c r="E36" s="102"/>
      <c r="F36" s="102"/>
      <c r="G36" s="102"/>
      <c r="H36" s="102"/>
      <c r="I36" s="102"/>
      <c r="J36" s="461"/>
    </row>
    <row r="37" spans="1:10" ht="17.25" customHeight="1" x14ac:dyDescent="0.3">
      <c r="A37" s="462" t="s">
        <v>215</v>
      </c>
      <c r="B37" s="462"/>
      <c r="C37" s="462"/>
      <c r="D37" s="462"/>
      <c r="E37" s="30">
        <f>'PAGINA INIZIALE'!F24</f>
        <v>0</v>
      </c>
      <c r="F37" s="30"/>
      <c r="G37" s="30"/>
      <c r="H37" s="30"/>
      <c r="I37" s="30"/>
      <c r="J37" s="30"/>
    </row>
    <row r="38" spans="1:10" ht="16.5" customHeight="1" x14ac:dyDescent="0.3">
      <c r="A38" s="13"/>
      <c r="B38" s="13"/>
      <c r="C38" s="13"/>
      <c r="D38" s="13"/>
      <c r="E38" s="13"/>
      <c r="F38" s="13"/>
      <c r="G38" s="102"/>
      <c r="H38" s="102"/>
      <c r="I38" s="102"/>
      <c r="J38" s="102"/>
    </row>
    <row r="39" spans="1:10" ht="18" customHeight="1" x14ac:dyDescent="0.3">
      <c r="A39" s="5" t="s">
        <v>85</v>
      </c>
      <c r="B39" s="463"/>
      <c r="C39" s="463"/>
      <c r="D39" s="464">
        <f>'PAGINA INIZIALE'!C17</f>
        <v>0</v>
      </c>
      <c r="E39" s="464"/>
      <c r="F39" s="464"/>
      <c r="G39" s="464"/>
      <c r="H39" s="464"/>
      <c r="I39" s="464"/>
      <c r="J39" s="464"/>
    </row>
    <row r="40" spans="1:10" ht="15.75" customHeight="1" x14ac:dyDescent="0.3">
      <c r="B40" s="102"/>
      <c r="C40" s="102"/>
      <c r="D40" s="102"/>
      <c r="E40" s="102"/>
      <c r="F40" s="102"/>
      <c r="G40" s="102"/>
      <c r="H40" s="102"/>
      <c r="I40" s="102"/>
      <c r="J40" s="102"/>
    </row>
    <row r="41" spans="1:10" ht="15" customHeight="1" x14ac:dyDescent="0.3">
      <c r="A41" s="457" t="s">
        <v>75</v>
      </c>
      <c r="B41" s="457"/>
      <c r="C41" s="457"/>
      <c r="D41" s="457"/>
      <c r="E41" s="457"/>
      <c r="F41" s="457"/>
      <c r="G41" s="102"/>
      <c r="H41" s="102"/>
      <c r="I41" s="102"/>
      <c r="J41" s="102"/>
    </row>
    <row r="42" spans="1:10" ht="15.75" customHeight="1" x14ac:dyDescent="0.3">
      <c r="B42" s="102"/>
      <c r="C42" s="102"/>
      <c r="D42" s="102"/>
      <c r="E42" s="102"/>
      <c r="F42" s="102"/>
      <c r="G42" s="102"/>
      <c r="H42" s="102"/>
      <c r="I42" s="102"/>
      <c r="J42" s="102"/>
    </row>
    <row r="43" spans="1:10" ht="24" customHeight="1" x14ac:dyDescent="0.3">
      <c r="A43" s="46" t="s">
        <v>66</v>
      </c>
      <c r="B43" s="465" t="s">
        <v>99</v>
      </c>
      <c r="C43" s="16" t="s">
        <v>102</v>
      </c>
      <c r="D43" s="466"/>
      <c r="E43" s="460" t="s">
        <v>76</v>
      </c>
      <c r="F43" s="460"/>
      <c r="G43" s="460"/>
      <c r="H43" s="460"/>
      <c r="I43" s="460"/>
      <c r="J43" s="460"/>
    </row>
    <row r="44" spans="1:10" ht="11.25" customHeight="1" x14ac:dyDescent="0.3">
      <c r="B44" s="102"/>
      <c r="C44" s="102"/>
      <c r="D44" s="102"/>
      <c r="E44" s="102"/>
      <c r="F44" s="102"/>
      <c r="G44" s="102"/>
      <c r="H44" s="102"/>
      <c r="I44" s="102"/>
      <c r="J44" s="102"/>
    </row>
    <row r="45" spans="1:10" ht="19.899999999999999" customHeight="1" x14ac:dyDescent="0.3">
      <c r="A45" s="5" t="s">
        <v>77</v>
      </c>
      <c r="B45" s="467">
        <f>'PAGINA INIZIALE'!F24</f>
        <v>0</v>
      </c>
      <c r="C45" s="468"/>
      <c r="D45" s="468"/>
      <c r="E45" s="468"/>
      <c r="F45" s="468"/>
      <c r="G45" s="468"/>
      <c r="H45" s="469"/>
      <c r="I45" s="102"/>
      <c r="J45" s="102"/>
    </row>
    <row r="46" spans="1:10" ht="19.899999999999999" customHeight="1" x14ac:dyDescent="0.3">
      <c r="B46" s="102"/>
      <c r="C46" s="102"/>
      <c r="D46" s="102"/>
      <c r="E46" s="102"/>
      <c r="F46" s="102"/>
      <c r="G46" s="102"/>
      <c r="H46" s="102"/>
      <c r="I46" s="102"/>
      <c r="J46" s="102"/>
    </row>
    <row r="47" spans="1:10" ht="31.9" customHeight="1" x14ac:dyDescent="0.3">
      <c r="A47" s="470" t="s">
        <v>78</v>
      </c>
      <c r="B47" s="470"/>
      <c r="C47" s="470"/>
      <c r="D47" s="470"/>
      <c r="E47" s="470"/>
      <c r="F47" s="470"/>
      <c r="G47" s="470"/>
      <c r="H47" s="470"/>
      <c r="I47" s="470"/>
      <c r="J47" s="470"/>
    </row>
    <row r="48" spans="1:10" x14ac:dyDescent="0.3">
      <c r="B48" s="102"/>
      <c r="C48" s="102"/>
      <c r="D48" s="102"/>
      <c r="E48" s="102"/>
      <c r="F48" s="102"/>
      <c r="G48" s="102"/>
      <c r="H48" s="102"/>
      <c r="I48" s="102"/>
      <c r="J48" s="102"/>
    </row>
    <row r="49" spans="1:10" ht="6.75" customHeight="1" x14ac:dyDescent="0.3">
      <c r="B49" s="457"/>
      <c r="C49" s="457"/>
      <c r="D49" s="457"/>
      <c r="E49" s="102"/>
      <c r="F49" s="102"/>
      <c r="G49" s="102"/>
      <c r="H49" s="102"/>
      <c r="I49" s="102"/>
      <c r="J49" s="102"/>
    </row>
    <row r="50" spans="1:10" x14ac:dyDescent="0.3">
      <c r="B50" s="471" t="s">
        <v>187</v>
      </c>
      <c r="C50" s="471"/>
      <c r="H50" s="104" t="s">
        <v>33</v>
      </c>
      <c r="I50" s="104"/>
    </row>
    <row r="52" spans="1:10" x14ac:dyDescent="0.3">
      <c r="A52" s="471" t="s">
        <v>79</v>
      </c>
      <c r="B52" s="471"/>
      <c r="C52" s="471"/>
      <c r="D52" s="471"/>
      <c r="G52" s="472" t="s">
        <v>79</v>
      </c>
      <c r="H52" s="472"/>
      <c r="I52" s="472"/>
      <c r="J52" s="472"/>
    </row>
    <row r="54" spans="1:10" x14ac:dyDescent="0.3">
      <c r="A54" s="471" t="s">
        <v>79</v>
      </c>
      <c r="B54" s="471"/>
      <c r="C54" s="471"/>
      <c r="D54" s="471"/>
      <c r="G54" s="472" t="s">
        <v>79</v>
      </c>
      <c r="H54" s="472"/>
      <c r="I54" s="472"/>
      <c r="J54" s="472"/>
    </row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</sheetData>
  <mergeCells count="33">
    <mergeCell ref="A52:D52"/>
    <mergeCell ref="G52:J52"/>
    <mergeCell ref="D39:J39"/>
    <mergeCell ref="A54:D54"/>
    <mergeCell ref="G54:J54"/>
    <mergeCell ref="E43:J43"/>
    <mergeCell ref="B45:H45"/>
    <mergeCell ref="A47:J47"/>
    <mergeCell ref="B49:D49"/>
    <mergeCell ref="B50:C50"/>
    <mergeCell ref="H50:I50"/>
    <mergeCell ref="A15:J15"/>
    <mergeCell ref="A16:J19"/>
    <mergeCell ref="A35:J35"/>
    <mergeCell ref="A41:F41"/>
    <mergeCell ref="A20:J20"/>
    <mergeCell ref="B22:J22"/>
    <mergeCell ref="B30:J30"/>
    <mergeCell ref="B24:J24"/>
    <mergeCell ref="B26:J26"/>
    <mergeCell ref="B28:J28"/>
    <mergeCell ref="A37:D37"/>
    <mergeCell ref="E37:J37"/>
    <mergeCell ref="B32:J32"/>
    <mergeCell ref="A1:J1"/>
    <mergeCell ref="A3:J3"/>
    <mergeCell ref="A13:J13"/>
    <mergeCell ref="A5:C5"/>
    <mergeCell ref="E5:F5"/>
    <mergeCell ref="G5:H5"/>
    <mergeCell ref="E6:F6"/>
    <mergeCell ref="G6:H6"/>
    <mergeCell ref="E11:J11"/>
  </mergeCells>
  <phoneticPr fontId="3" type="noConversion"/>
  <pageMargins left="0.51181102362204722" right="0.35433070866141736" top="0.31496062992125984" bottom="0.43307086614173229" header="0.19685039370078741" footer="0.15748031496062992"/>
  <pageSetup paperSize="9" scale="72" firstPageNumber="0" orientation="portrait" r:id="rId1"/>
  <headerFooter alignWithMargins="0">
    <oddHeader>&amp;R&amp;"Arial,Grassetto"S.I.N. srl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PAGINA INIZIALE</vt:lpstr>
      <vt:lpstr>PAG. 2</vt:lpstr>
      <vt:lpstr>VERIFICHE </vt:lpstr>
      <vt:lpstr>PROSPETTO ANALITICO SPESE</vt:lpstr>
      <vt:lpstr>NOTE</vt:lpstr>
      <vt:lpstr>DEMARCAZIONE PSR-OCM</vt:lpstr>
      <vt:lpstr>RIEPILOGO</vt:lpstr>
      <vt:lpstr>OPERAZIONI CONCLUSIVE</vt:lpstr>
      <vt:lpstr>NOTE!Area_stampa</vt:lpstr>
      <vt:lpstr>'OPERAZIONI CONCLUSIVE'!Area_stampa</vt:lpstr>
      <vt:lpstr>'PAGINA INIZIALE'!Area_stampa</vt:lpstr>
      <vt:lpstr>RIEPILOGO!Area_stampa</vt:lpstr>
      <vt:lpstr>'VERIFICHE '!Area_stampa</vt:lpstr>
      <vt:lpstr>NOTE!Titoli_stampa</vt:lpstr>
      <vt:lpstr>RIEPILOGO!Titoli_stampa</vt:lpstr>
      <vt:lpstr>'VERIFICHE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fuschino</dc:creator>
  <cp:lastModifiedBy>Andrea Guarnieri</cp:lastModifiedBy>
  <cp:lastPrinted>2021-05-03T13:30:59Z</cp:lastPrinted>
  <dcterms:created xsi:type="dcterms:W3CDTF">2009-10-27T09:02:48Z</dcterms:created>
  <dcterms:modified xsi:type="dcterms:W3CDTF">2021-05-03T13:50:26Z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1407631312</vt:i4>
  </property>
  <property fmtid="{D5CDD505-2E9C-101B-9397-08002B2CF9AE}" pid="3" name="_EmailSubject">
    <vt:lpwstr> richiesta schema calcolo rendiconto sanzioni ed obiettivi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