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1485E7F1-960B-4710-A177-8D9EA7736DCE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Foglio1" sheetId="1" r:id="rId1"/>
  </sheets>
  <definedNames>
    <definedName name="_xlnm.Print_Area" localSheetId="0">Foglio1!$B$1:$K$43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E28" i="1"/>
  <c r="E34" i="1"/>
  <c r="E35" i="1" s="1"/>
  <c r="E39" i="1"/>
  <c r="E33" i="1"/>
  <c r="E27" i="1"/>
  <c r="E44" i="1" l="1"/>
  <c r="E45" i="1"/>
  <c r="D14" i="1"/>
  <c r="H10" i="1" l="1"/>
  <c r="H12" i="1"/>
  <c r="H8" i="1"/>
  <c r="E41" i="1"/>
  <c r="E29" i="1"/>
  <c r="E43" i="1" s="1"/>
  <c r="E21" i="1"/>
  <c r="D15" i="1" l="1"/>
  <c r="E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K7" authorId="0" shapeId="0" xr:uid="{600EEB14-8FF2-4247-AA1C-18B0A434857D}">
      <text>
        <r>
          <rPr>
            <b/>
            <sz val="9"/>
            <color indexed="81"/>
            <rFont val="Tahoma"/>
            <family val="2"/>
          </rPr>
          <t>indicare la data di accasamento del ciclo considerato e desunta dal registro di carico/scarico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 xr:uid="{B2D092AE-361D-42BF-80D5-11EAE75C241B}">
      <text>
        <r>
          <rPr>
            <b/>
            <sz val="9"/>
            <color indexed="81"/>
            <rFont val="Tahoma"/>
            <family val="2"/>
          </rPr>
          <t>riporta il numero di cicli compilati nella tabella precedente (min. 1 - max 3)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DF1D563D-A7DB-41F9-A963-B6688F31F0D7}">
      <text>
        <r>
          <rPr>
            <b/>
            <sz val="9"/>
            <color indexed="81"/>
            <rFont val="Tahoma"/>
            <family val="2"/>
          </rPr>
          <t>inserire l'ultima data di uscita dei capi vivi del ciclo prima del fermo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 xr:uid="{B33E1597-6593-44F1-A660-B0550DACB0D1}">
      <text>
        <r>
          <rPr>
            <b/>
            <sz val="9"/>
            <color indexed="81"/>
            <rFont val="Tahoma"/>
            <family val="2"/>
          </rPr>
          <t>inserire il numero di giorni di vuoto biologico previsti dalla norma per la categoria animale per la quale si sta inoltrando richiesta di indennizzo:
- 7 gg: polli da carne
- 8 gg: allevamenti da svezzamento
- 14 gg: galli, faraone, selvaggina da penna (tacchini se in deroga)
- 21 gg: ovaiole, tacchini, anatre, pollastre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9"/>
            <color indexed="81"/>
            <rFont val="Tahoma"/>
            <family val="2"/>
          </rPr>
          <t>Il vuoto sanitario, pari a 3 gg, può essere considerato compreso nei giorni di vuoto biologico.
CAMPO DA NON VALORIZZARE NEL CASO IN CUI L'ALLEVAMENTO SIA STATO SVUOTATO A SEGUITO DI ORDINANZA DI ABBATTIMENTO
,</t>
        </r>
      </text>
    </comment>
    <comment ref="B25" authorId="0" shapeId="0" xr:uid="{D87E14DC-5FFE-4BB7-A3BE-DCB4FEF09187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Per ZP e ZS dovrà essere indicato il giorno antecedente alla data di revoca (1° giorno disponibile per l'accasamento).
Per le ZUR dovrà essere indicata la data di fine vigore della stessa o la data dell'elenco "accasati positivi" che attesta l'uscita dell'allevamento dalla zona di restrizione.</t>
        </r>
      </text>
    </comment>
    <comment ref="B32" authorId="0" shapeId="0" xr:uid="{2573D3C2-3169-406D-9BBB-8105984F9AA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Per ZP e ZS dovrà essere indicato il giorno antecedente alla data di revoca (1° giorno disponibile per l'accasamento).
Per le ZUR dovrà essere indicata la data di fine vigore della stessa o la data dell'elenco "accasati positivi" che attesta l'uscita dell'allevamento dalla zona di restrizione.</t>
        </r>
      </text>
    </comment>
    <comment ref="B38" authorId="0" shapeId="0" xr:uid="{95E69030-69AF-4FCF-A2D7-CC3341BEBEDA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Per ZP e ZS dovrà essere indicato il giorno antecedente alla data di revoca (1° giorno disponibile per l'accasamento).
Per le ZUR dovrà essere indicata la data di fine vigore della stessa o la data dell'elenco "accasati positivi" che attesta l'uscita dell'allevamento dalla zona di restrizione.</t>
        </r>
      </text>
    </comment>
  </commentList>
</comments>
</file>

<file path=xl/sharedStrings.xml><?xml version="1.0" encoding="utf-8"?>
<sst xmlns="http://schemas.openxmlformats.org/spreadsheetml/2006/main" count="58" uniqueCount="45">
  <si>
    <t>Categoria animale:</t>
  </si>
  <si>
    <t>Calcolo capi medi indennizzabili</t>
  </si>
  <si>
    <t>totale capi accasati ciclo 1</t>
  </si>
  <si>
    <t>totale capi morti ciclo 1</t>
  </si>
  <si>
    <t>totale capi allevati ciclo 1</t>
  </si>
  <si>
    <t>totale capi accasati ciclo 2</t>
  </si>
  <si>
    <t>totale capi morti  ciclo 2</t>
  </si>
  <si>
    <t>totale capi allevati ciclo 2</t>
  </si>
  <si>
    <t>totale capi accasati ciclo 3</t>
  </si>
  <si>
    <t>totale capi morti ciclo 3</t>
  </si>
  <si>
    <t>totale capi allevati ciclo 3</t>
  </si>
  <si>
    <t>N° cicli inseriti in tabella:</t>
  </si>
  <si>
    <t>Capi medi indennizzabili:</t>
  </si>
  <si>
    <t>Data fine ultimo ciclo:</t>
  </si>
  <si>
    <t>data riferimento inizio ciclo</t>
  </si>
  <si>
    <t>Note</t>
  </si>
  <si>
    <t>RAGIONE SOCIALE</t>
  </si>
  <si>
    <t>Codice allevamento</t>
  </si>
  <si>
    <t>Giorni vuoto biologico + vuoto sanitario:</t>
  </si>
  <si>
    <t>Data fine ciclo + vuoto biologico</t>
  </si>
  <si>
    <t>CRONOLOGIA ZONE DI RESTRIZIONE</t>
  </si>
  <si>
    <t>N. Ordinanza inizio fermo o Dispositivo del MdS di istituzione della ZUR</t>
  </si>
  <si>
    <t>Data Ordinanza  inizio fermo o Data Dispositivo del MdS di istituzione della ZUR</t>
  </si>
  <si>
    <t>N. Ordinanza fine fermo o Dispositivo del MdS di istituzione della ZUR</t>
  </si>
  <si>
    <t>Data Ordinanza  fine fermo o data termine della ZUR come da Dispositivo di istituzione del MdS  (se non in possesso di derogabilità positiva) o data dell'elenco con cui l'allevamento ha acquisito derogabilità positiva o data della deroga ad hoc concessa dall'Autorità Sanitaria regionale</t>
  </si>
  <si>
    <t>Data inizio fermo come da ordinanza ATS o da istituzione ZUR</t>
  </si>
  <si>
    <t>Giorno antecedente alla data primo accasamento dopo  il fermo:</t>
  </si>
  <si>
    <t>Data calcolo inizio giorno indennizzo 1° Periodo</t>
  </si>
  <si>
    <t>Data calcolo fine giorno indennizzo  1° Periodo</t>
  </si>
  <si>
    <t>Totale giorni indennizzabili 1° Periodo</t>
  </si>
  <si>
    <t>Totale giorni indennizzabili 2° Periodo</t>
  </si>
  <si>
    <t xml:space="preserve">TOTALE GIORNI INDENNIZZABILI COMPLESSIVAMENTE </t>
  </si>
  <si>
    <t>Data calcolo inizio giorno indennizzo 2° Periodo</t>
  </si>
  <si>
    <t>Data calcolo fine giorno indennizzo  2° Periodo</t>
  </si>
  <si>
    <t>Data calcolo inizio giorno indennizzo 3° Periodo</t>
  </si>
  <si>
    <t>Data calcolo fine giorno indennizzo  3° Periodo</t>
  </si>
  <si>
    <t>Totale giorni indennizzabili 3° Periodo</t>
  </si>
  <si>
    <t>1° Periodo di indennizzo</t>
  </si>
  <si>
    <t>2° Periodo di indennizzo</t>
  </si>
  <si>
    <t>3° Periodo di indennizzo</t>
  </si>
  <si>
    <t>Calcolo giorni medi indennizzabili</t>
  </si>
  <si>
    <r>
      <t xml:space="preserve">"- Data fine fermo da ordinanza ATS o 
- data termine della ZUR come da Dispositivo di istituzione del MdS  (se non in possesso di derogabilità positiva) o 
- data dell'elenco in cui l'allevamento ha acquisito derogabilità positiva o 
- data della deroga ad hoc concessa dall'Autorità Sanitaria regionale o 
- solamente per gli allevamenti inseriti negli elenchi monospecie e multispecie, data a cui l'allevamento appartenente alla stessa area omogenea  che aveva un ciclo in corso ha terminato il proprio obbligo di vuoto biologico (tenere conto dei criteri specificato all'Allegato 3 e inserire obbligatoriamente l'Allegato 4)
</t>
    </r>
    <r>
      <rPr>
        <b/>
        <sz val="11"/>
        <color theme="1"/>
        <rFont val="Calibri"/>
        <family val="2"/>
        <scheme val="minor"/>
      </rPr>
      <t xml:space="preserve">Indicare tra le </t>
    </r>
    <r>
      <rPr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la data antecedente in ordine cronologico."</t>
    </r>
  </si>
  <si>
    <t>"- Data inizio fermo come da ordinanza ATS o da dispositivo del MdS di istituzione ZUR;
- data del giorno successivo alla data dell'elenco di accasabilità positiva in cui l'allevamento non è più menzionato o 
- solamente per gli allevamenti inseriti negli elenchi monospecie e multispecie, data di accasamento dell'allevamento dell'area omogenea che ha introdotto un nuovo ciclo ponendo gli altri allevamenti dell'area nello stato di fermo  (tenere conto dei criteri specificato all'Allegato 3 e inserire obbligatoriamente l'Allegato 4)</t>
  </si>
  <si>
    <t>data inizio periodo indennizzo DM 350916</t>
  </si>
  <si>
    <t>data fine periodo indennizzo DM 350916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</si>
</sst>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3" borderId="3" xfId="0" applyFill="1" applyBorder="1" applyAlignment="1">
      <alignment horizontal="center"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4" borderId="1" xfId="0" applyNumberFormat="1" applyFill="1" applyBorder="1" applyAlignment="1" applyProtection="1">
      <alignment horizontal="center" vertical="center"/>
      <protection locked="0"/>
    </xf>
    <xf numFmtId="14" fontId="0" fillId="4" borderId="0" xfId="0" applyNumberFormat="1" applyFill="1" applyAlignment="1">
      <alignment horizontal="center" vertical="center"/>
    </xf>
    <xf numFmtId="14" fontId="0" fillId="4" borderId="15" xfId="0" applyNumberForma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0" fillId="4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textRotation="90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3" borderId="3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2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6" zoomScaleNormal="100" workbookViewId="0">
      <selection activeCell="A14" sqref="A14:D14"/>
    </sheetView>
  </sheetViews>
  <sheetFormatPr defaultRowHeight="14.4" x14ac:dyDescent="0.3"/>
  <cols>
    <col min="2" max="2" width="11.21875" customWidth="1"/>
    <col min="3" max="3" width="25.88671875" customWidth="1"/>
    <col min="4" max="4" width="14" customWidth="1"/>
    <col min="5" max="5" width="19.109375" style="7" customWidth="1"/>
    <col min="7" max="7" width="13.77734375" bestFit="1" customWidth="1"/>
    <col min="8" max="8" width="11.21875" customWidth="1"/>
    <col min="9" max="9" width="16.5546875" bestFit="1" customWidth="1"/>
    <col min="10" max="10" width="16.6640625" customWidth="1"/>
    <col min="11" max="11" width="29.21875" bestFit="1" customWidth="1"/>
    <col min="14" max="14" width="29.21875" bestFit="1" customWidth="1"/>
  </cols>
  <sheetData>
    <row r="1" spans="1:11" ht="21" x14ac:dyDescent="0.3">
      <c r="A1" s="78" t="s">
        <v>16</v>
      </c>
      <c r="B1" s="79"/>
      <c r="C1" s="80"/>
      <c r="D1" s="83"/>
      <c r="E1" s="83"/>
      <c r="F1" s="83"/>
      <c r="G1" s="83"/>
      <c r="H1" s="83"/>
      <c r="I1" s="83"/>
      <c r="J1" s="83"/>
      <c r="K1" s="83"/>
    </row>
    <row r="2" spans="1:11" ht="14.4" customHeight="1" x14ac:dyDescent="0.3">
      <c r="A2" s="78" t="s">
        <v>17</v>
      </c>
      <c r="B2" s="79"/>
      <c r="C2" s="80"/>
      <c r="D2" s="84"/>
      <c r="E2" s="85"/>
      <c r="F2" s="85"/>
      <c r="G2" s="85"/>
      <c r="H2" s="85"/>
      <c r="I2" s="85"/>
      <c r="J2" s="85"/>
      <c r="K2" s="86"/>
    </row>
    <row r="3" spans="1:11" ht="21" x14ac:dyDescent="0.4">
      <c r="A3" s="75" t="s">
        <v>0</v>
      </c>
      <c r="B3" s="76"/>
      <c r="C3" s="77"/>
      <c r="D3" s="87"/>
      <c r="E3" s="83"/>
      <c r="F3" s="83"/>
      <c r="G3" s="83"/>
      <c r="H3" s="83"/>
      <c r="I3" s="83"/>
      <c r="J3" s="83"/>
      <c r="K3" s="83"/>
    </row>
    <row r="4" spans="1:11" ht="15" thickBot="1" x14ac:dyDescent="0.35"/>
    <row r="5" spans="1:11" ht="14.4" customHeight="1" thickBot="1" x14ac:dyDescent="0.4">
      <c r="A5" s="46" t="s">
        <v>1</v>
      </c>
      <c r="B5" s="47"/>
      <c r="C5" s="47"/>
      <c r="D5" s="48"/>
    </row>
    <row r="6" spans="1:11" ht="15" thickBot="1" x14ac:dyDescent="0.35"/>
    <row r="7" spans="1:11" x14ac:dyDescent="0.3">
      <c r="A7" s="49" t="s">
        <v>2</v>
      </c>
      <c r="B7" s="50"/>
      <c r="C7" s="50"/>
      <c r="D7" s="51"/>
      <c r="E7" s="59" t="s">
        <v>3</v>
      </c>
      <c r="F7" s="59"/>
      <c r="G7" s="59"/>
      <c r="H7" s="59" t="s">
        <v>4</v>
      </c>
      <c r="I7" s="59"/>
      <c r="J7" s="59"/>
      <c r="K7" s="2" t="s">
        <v>14</v>
      </c>
    </row>
    <row r="8" spans="1:11" ht="15" thickBot="1" x14ac:dyDescent="0.35">
      <c r="A8" s="52"/>
      <c r="B8" s="52"/>
      <c r="C8" s="52"/>
      <c r="D8" s="53"/>
      <c r="E8" s="60"/>
      <c r="F8" s="60"/>
      <c r="G8" s="60"/>
      <c r="H8" s="82">
        <f>A8-E8</f>
        <v>0</v>
      </c>
      <c r="I8" s="82"/>
      <c r="J8" s="82"/>
      <c r="K8" s="3"/>
    </row>
    <row r="9" spans="1:11" x14ac:dyDescent="0.3">
      <c r="A9" s="56" t="s">
        <v>5</v>
      </c>
      <c r="B9" s="56"/>
      <c r="C9" s="56"/>
      <c r="D9" s="57"/>
      <c r="E9" s="59" t="s">
        <v>6</v>
      </c>
      <c r="F9" s="59"/>
      <c r="G9" s="59"/>
      <c r="H9" s="59" t="s">
        <v>7</v>
      </c>
      <c r="I9" s="59"/>
      <c r="J9" s="59"/>
      <c r="K9" s="2" t="s">
        <v>14</v>
      </c>
    </row>
    <row r="10" spans="1:11" ht="15" thickBot="1" x14ac:dyDescent="0.35">
      <c r="A10" s="52"/>
      <c r="B10" s="52"/>
      <c r="C10" s="52"/>
      <c r="D10" s="53"/>
      <c r="E10" s="60"/>
      <c r="F10" s="60"/>
      <c r="G10" s="60"/>
      <c r="H10" s="66">
        <f>A10-E10</f>
        <v>0</v>
      </c>
      <c r="I10" s="67"/>
      <c r="J10" s="68"/>
      <c r="K10" s="3"/>
    </row>
    <row r="11" spans="1:11" x14ac:dyDescent="0.3">
      <c r="A11" s="58" t="s">
        <v>8</v>
      </c>
      <c r="B11" s="58"/>
      <c r="C11" s="58"/>
      <c r="D11" s="58"/>
      <c r="E11" s="59" t="s">
        <v>9</v>
      </c>
      <c r="F11" s="59"/>
      <c r="G11" s="59"/>
      <c r="H11" s="59" t="s">
        <v>10</v>
      </c>
      <c r="I11" s="59"/>
      <c r="J11" s="59"/>
      <c r="K11" s="2" t="s">
        <v>14</v>
      </c>
    </row>
    <row r="12" spans="1:11" ht="15" thickBot="1" x14ac:dyDescent="0.35">
      <c r="A12" s="54"/>
      <c r="B12" s="54"/>
      <c r="C12" s="54"/>
      <c r="D12" s="55"/>
      <c r="E12" s="81"/>
      <c r="F12" s="81"/>
      <c r="G12" s="81"/>
      <c r="H12" s="66">
        <f>A12-E12</f>
        <v>0</v>
      </c>
      <c r="I12" s="67"/>
      <c r="J12" s="68"/>
      <c r="K12" s="4"/>
    </row>
    <row r="13" spans="1:11" ht="16.5" customHeight="1" thickBot="1" x14ac:dyDescent="0.35"/>
    <row r="14" spans="1:11" ht="18.600000000000001" thickBot="1" x14ac:dyDescent="0.4">
      <c r="A14" s="88" t="s">
        <v>11</v>
      </c>
      <c r="B14" s="89"/>
      <c r="C14" s="90"/>
      <c r="D14" s="91">
        <f>COUNTA(A8)+COUNTA(A10)+COUNTA(A12)</f>
        <v>0</v>
      </c>
    </row>
    <row r="15" spans="1:11" ht="18.600000000000001" thickBot="1" x14ac:dyDescent="0.35">
      <c r="A15" s="61" t="s">
        <v>12</v>
      </c>
      <c r="B15" s="62"/>
      <c r="C15" s="63"/>
      <c r="D15" s="21">
        <f>IF(D14=0,0,INT((H8+H10+H12)/D14))</f>
        <v>0</v>
      </c>
    </row>
    <row r="16" spans="1:11" ht="15" thickBot="1" x14ac:dyDescent="0.35"/>
    <row r="17" spans="1:11" ht="14.4" customHeight="1" thickBot="1" x14ac:dyDescent="0.4">
      <c r="A17" s="46" t="s">
        <v>40</v>
      </c>
      <c r="B17" s="47"/>
      <c r="C17" s="47"/>
      <c r="D17" s="48"/>
    </row>
    <row r="18" spans="1:11" ht="14.4" customHeight="1" x14ac:dyDescent="0.35">
      <c r="A18" s="23"/>
      <c r="B18" s="23"/>
      <c r="C18" s="23"/>
      <c r="D18" s="23"/>
    </row>
    <row r="19" spans="1:11" x14ac:dyDescent="0.3">
      <c r="B19" s="35" t="s">
        <v>13</v>
      </c>
      <c r="C19" s="36"/>
      <c r="D19" s="37"/>
      <c r="E19" s="5"/>
    </row>
    <row r="20" spans="1:11" ht="18" customHeight="1" x14ac:dyDescent="0.3">
      <c r="B20" s="35" t="s">
        <v>18</v>
      </c>
      <c r="C20" s="36"/>
      <c r="D20" s="37"/>
      <c r="E20" s="6"/>
    </row>
    <row r="21" spans="1:11" x14ac:dyDescent="0.3">
      <c r="B21" s="42" t="s">
        <v>19</v>
      </c>
      <c r="C21" s="42"/>
      <c r="D21" s="42"/>
      <c r="E21" s="9">
        <f>E$19+E$20</f>
        <v>0</v>
      </c>
    </row>
    <row r="22" spans="1:11" ht="15" thickBot="1" x14ac:dyDescent="0.35">
      <c r="B22" s="69" t="s">
        <v>43</v>
      </c>
      <c r="C22" s="70"/>
      <c r="D22" s="71"/>
      <c r="E22" s="14">
        <v>44562</v>
      </c>
      <c r="G22" s="12"/>
      <c r="H22" s="12"/>
      <c r="I22" s="13"/>
    </row>
    <row r="23" spans="1:11" ht="14.4" customHeight="1" x14ac:dyDescent="0.3">
      <c r="B23" s="72" t="s">
        <v>44</v>
      </c>
      <c r="C23" s="73"/>
      <c r="D23" s="74"/>
      <c r="E23" s="14">
        <v>44681</v>
      </c>
      <c r="G23" s="27" t="s">
        <v>20</v>
      </c>
      <c r="H23" s="45"/>
      <c r="I23" s="45"/>
      <c r="J23" s="45"/>
      <c r="K23" s="28"/>
    </row>
    <row r="24" spans="1:11" ht="86.4" x14ac:dyDescent="0.3">
      <c r="A24" s="26" t="s">
        <v>37</v>
      </c>
      <c r="B24" s="44" t="s">
        <v>25</v>
      </c>
      <c r="C24" s="44"/>
      <c r="D24" s="44"/>
      <c r="E24" s="5"/>
      <c r="G24" s="8" t="s">
        <v>21</v>
      </c>
      <c r="H24" s="11"/>
      <c r="I24" s="43" t="s">
        <v>22</v>
      </c>
      <c r="J24" s="43"/>
      <c r="K24" s="1"/>
    </row>
    <row r="25" spans="1:11" ht="218.4" customHeight="1" x14ac:dyDescent="0.3">
      <c r="A25" s="26"/>
      <c r="B25" s="64" t="s">
        <v>41</v>
      </c>
      <c r="C25" s="64"/>
      <c r="D25" s="64"/>
      <c r="E25" s="25"/>
      <c r="G25" s="8" t="s">
        <v>23</v>
      </c>
      <c r="H25" s="11"/>
      <c r="I25" s="43" t="s">
        <v>24</v>
      </c>
      <c r="J25" s="43"/>
      <c r="K25" s="1"/>
    </row>
    <row r="26" spans="1:11" ht="49.2" customHeight="1" x14ac:dyDescent="0.3">
      <c r="A26" s="26"/>
      <c r="B26" s="65" t="s">
        <v>26</v>
      </c>
      <c r="C26" s="65"/>
      <c r="D26" s="65"/>
      <c r="E26" s="5"/>
      <c r="G26" s="12"/>
      <c r="H26" s="12"/>
      <c r="I26" s="13"/>
    </row>
    <row r="27" spans="1:11" x14ac:dyDescent="0.3">
      <c r="A27" s="26"/>
      <c r="B27" s="41" t="s">
        <v>27</v>
      </c>
      <c r="C27" s="41"/>
      <c r="D27" s="41"/>
      <c r="E27" s="9">
        <f>IF(AND(E24&gt;E$22,(E$19+E$20+1)&gt;E24),(E$19+E$20+1),IF(AND(E24&gt;E$22,E$19+E$20&lt;E24),E24,IF(E24&gt;E$22,(E$19+E$20+1)&gt;E$22,IF(AND(E24&lt;E$22,(E$19+E$20+1)&gt;E$22),(E$19+E$20+1),E$22))))</f>
        <v>44562</v>
      </c>
    </row>
    <row r="28" spans="1:11" ht="67.2" customHeight="1" x14ac:dyDescent="0.3">
      <c r="A28" s="26"/>
      <c r="B28" s="42" t="s">
        <v>28</v>
      </c>
      <c r="C28" s="42"/>
      <c r="D28" s="42"/>
      <c r="E28" s="24" t="str">
        <f>(IF(E25="","PERIODO DI INDENNIZZO NON RICHIESTO",IF(AND(E25&lt;=E$23,E$26&gt;E25),E25,IF(AND(E25&lt;=E$23,E25&gt;E$26),E$26,IF(AND(E25&gt;=E$23,E$26&gt;=E$23),E$23,IF(AND(E25&gt;=E$23,E$26&lt;E$23),E$26))))))</f>
        <v>PERIODO DI INDENNIZZO NON RICHIESTO</v>
      </c>
    </row>
    <row r="29" spans="1:11" hidden="1" x14ac:dyDescent="0.3">
      <c r="E29" s="15" t="str">
        <f>TEXT(E28,"gg/mm/aaaa")</f>
        <v>PERIODO DI INDENNIZZO NON RICHIESTO</v>
      </c>
    </row>
    <row r="30" spans="1:11" x14ac:dyDescent="0.3">
      <c r="E30"/>
    </row>
    <row r="31" spans="1:11" ht="182.4" customHeight="1" x14ac:dyDescent="0.3">
      <c r="A31" s="26" t="s">
        <v>38</v>
      </c>
      <c r="B31" s="44" t="s">
        <v>42</v>
      </c>
      <c r="C31" s="44"/>
      <c r="D31" s="44"/>
      <c r="E31" s="5"/>
      <c r="G31" s="8" t="s">
        <v>21</v>
      </c>
      <c r="H31" s="11"/>
      <c r="I31" s="43" t="s">
        <v>22</v>
      </c>
      <c r="J31" s="43"/>
      <c r="K31" s="1"/>
    </row>
    <row r="32" spans="1:11" ht="222" customHeight="1" x14ac:dyDescent="0.3">
      <c r="A32" s="26"/>
      <c r="B32" s="64" t="s">
        <v>41</v>
      </c>
      <c r="C32" s="64"/>
      <c r="D32" s="64"/>
      <c r="E32" s="5"/>
      <c r="G32" s="8" t="s">
        <v>23</v>
      </c>
      <c r="H32" s="11"/>
      <c r="I32" s="43" t="s">
        <v>24</v>
      </c>
      <c r="J32" s="43"/>
      <c r="K32" s="1"/>
    </row>
    <row r="33" spans="1:11" x14ac:dyDescent="0.3">
      <c r="A33" s="26"/>
      <c r="B33" s="35" t="s">
        <v>32</v>
      </c>
      <c r="C33" s="36"/>
      <c r="D33" s="37"/>
      <c r="E33" s="14">
        <f>IF(AND(E31&gt;E$22,(E$19+E$20+1)&gt;E31),(E$19+E$20+1),IF(AND(E31&gt;E$22,E$19+E$20&lt;E31),E31,IF(E31&gt;E$22,(E$19+E$20+1)&gt;E$22,IF(AND(E31&lt;E$22,(E$19+E$20+1)&gt;E$22),(E$19+E$20+1),E$22))))</f>
        <v>44562</v>
      </c>
    </row>
    <row r="34" spans="1:11" ht="43.2" x14ac:dyDescent="0.3">
      <c r="A34" s="26"/>
      <c r="B34" s="38" t="s">
        <v>33</v>
      </c>
      <c r="C34" s="39"/>
      <c r="D34" s="40"/>
      <c r="E34" s="24" t="str">
        <f>(IF(E32="","PERIODO DI INDENNIZZO NON RICHIESTO",IF(AND(E32&lt;=E$23,E$26&gt;E32),E32,IF(AND(E32&lt;=E$23,E32&gt;E$26),E$26,IF(AND(E32&gt;=E$23,E$26&gt;E$23),E$23,IF(AND(E32&gt;=E$23,E$26&lt;E$23),E$26))))))</f>
        <v>PERIODO DI INDENNIZZO NON RICHIESTO</v>
      </c>
    </row>
    <row r="35" spans="1:11" hidden="1" x14ac:dyDescent="0.3">
      <c r="E35" s="16" t="str">
        <f>TEXT(E34,"gg/mm/aaaa")</f>
        <v>PERIODO DI INDENNIZZO NON RICHIESTO</v>
      </c>
    </row>
    <row r="36" spans="1:11" x14ac:dyDescent="0.3">
      <c r="E36" s="17"/>
    </row>
    <row r="37" spans="1:11" ht="164.4" customHeight="1" x14ac:dyDescent="0.3">
      <c r="A37" s="26" t="s">
        <v>39</v>
      </c>
      <c r="B37" s="44" t="s">
        <v>42</v>
      </c>
      <c r="C37" s="44"/>
      <c r="D37" s="44"/>
      <c r="E37" s="5"/>
      <c r="G37" s="8" t="s">
        <v>21</v>
      </c>
      <c r="H37" s="11"/>
      <c r="I37" s="43" t="s">
        <v>22</v>
      </c>
      <c r="J37" s="43"/>
      <c r="K37" s="1"/>
    </row>
    <row r="38" spans="1:11" ht="226.2" customHeight="1" x14ac:dyDescent="0.3">
      <c r="A38" s="26"/>
      <c r="B38" s="64" t="s">
        <v>41</v>
      </c>
      <c r="C38" s="64"/>
      <c r="D38" s="64"/>
      <c r="E38" s="5"/>
      <c r="G38" s="8" t="s">
        <v>23</v>
      </c>
      <c r="H38" s="11"/>
      <c r="I38" s="43" t="s">
        <v>24</v>
      </c>
      <c r="J38" s="43"/>
      <c r="K38" s="1"/>
    </row>
    <row r="39" spans="1:11" x14ac:dyDescent="0.3">
      <c r="A39" s="26"/>
      <c r="B39" s="35" t="s">
        <v>34</v>
      </c>
      <c r="C39" s="36"/>
      <c r="D39" s="37"/>
      <c r="E39" s="14">
        <f>IF(AND(E37&gt;E$22,(E$19+E$20+1)&gt;E37),(E$19+E$20+1),IF(AND(E31&gt;E$22,E$19+E$20&lt;E37),E37,IF(E37&gt;E$22,(E$19+E$20+1)&gt;E$22,IF(AND(E37&lt;E$22,(E$19+E$20+1)&gt;E$22),(E$19+E$20+1),E$22))))</f>
        <v>44562</v>
      </c>
    </row>
    <row r="40" spans="1:11" ht="48" customHeight="1" x14ac:dyDescent="0.3">
      <c r="A40" s="26"/>
      <c r="B40" s="38" t="s">
        <v>35</v>
      </c>
      <c r="C40" s="39"/>
      <c r="D40" s="40"/>
      <c r="E40" s="24" t="str">
        <f>(IF(E38="","PERIODO DI INDENNIZZO NON RICHIESTO",IF(AND(E38&lt;=E$23,E$26&gt;E38),E38,IF(AND(E38&lt;=E$23,E38&gt;E$26),E$26,IF(AND(E38&gt;=E$23,E$26&gt;E$23),E$23,IF(AND(E38&gt;=E$23,E$26&lt;E$23),E$26))))))</f>
        <v>PERIODO DI INDENNIZZO NON RICHIESTO</v>
      </c>
    </row>
    <row r="41" spans="1:11" hidden="1" x14ac:dyDescent="0.3">
      <c r="E41" s="16" t="str">
        <f>TEXT(E40,"gg/mm/aaaa")</f>
        <v>PERIODO DI INDENNIZZO NON RICHIESTO</v>
      </c>
    </row>
    <row r="42" spans="1:11" ht="15" thickBot="1" x14ac:dyDescent="0.35"/>
    <row r="43" spans="1:11" ht="18.600000000000001" thickBot="1" x14ac:dyDescent="0.35">
      <c r="A43" s="32" t="s">
        <v>29</v>
      </c>
      <c r="B43" s="33"/>
      <c r="C43" s="33"/>
      <c r="D43" s="34"/>
      <c r="E43" s="20">
        <f>IF(E29="PERIODO DI INDENNIZZO NON RICHIESTO",0,E29-E27+1)</f>
        <v>0</v>
      </c>
    </row>
    <row r="44" spans="1:11" ht="18.600000000000001" thickBot="1" x14ac:dyDescent="0.35">
      <c r="A44" s="32" t="s">
        <v>30</v>
      </c>
      <c r="B44" s="33"/>
      <c r="C44" s="33"/>
      <c r="D44" s="34"/>
      <c r="E44" s="20">
        <f>IF(E34="PERIODO DI INDENNIZZO NON RICHIESTO",0,E34-E33+1)</f>
        <v>0</v>
      </c>
    </row>
    <row r="45" spans="1:11" ht="18.600000000000001" thickBot="1" x14ac:dyDescent="0.35">
      <c r="A45" s="32" t="s">
        <v>36</v>
      </c>
      <c r="B45" s="33"/>
      <c r="C45" s="33"/>
      <c r="D45" s="34"/>
      <c r="E45" s="20">
        <f>IF(E40="PERIODO DI INDENNIZZO NON RICHIESTO",0,E40-E39+1)</f>
        <v>0</v>
      </c>
    </row>
    <row r="46" spans="1:11" ht="18.600000000000001" thickBot="1" x14ac:dyDescent="0.35">
      <c r="A46" s="32" t="s">
        <v>31</v>
      </c>
      <c r="B46" s="33"/>
      <c r="C46" s="33"/>
      <c r="D46" s="34"/>
      <c r="E46" s="10">
        <f>SUM(E43:E45)</f>
        <v>0</v>
      </c>
    </row>
    <row r="47" spans="1:11" ht="18.600000000000001" thickBot="1" x14ac:dyDescent="0.35">
      <c r="B47" s="22"/>
      <c r="C47" s="18"/>
      <c r="D47" s="18"/>
      <c r="E47" s="19"/>
    </row>
    <row r="48" spans="1:11" ht="15" thickBot="1" x14ac:dyDescent="0.35">
      <c r="A48" s="27" t="s">
        <v>15</v>
      </c>
      <c r="B48" s="28"/>
    </row>
    <row r="49" spans="1:11" ht="63.75" customHeight="1" thickBot="1" x14ac:dyDescent="0.35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1"/>
    </row>
  </sheetData>
  <mergeCells count="62">
    <mergeCell ref="I37:J37"/>
    <mergeCell ref="B38:D38"/>
    <mergeCell ref="I38:J38"/>
    <mergeCell ref="B39:D39"/>
    <mergeCell ref="B40:D40"/>
    <mergeCell ref="B37:D37"/>
    <mergeCell ref="A3:C3"/>
    <mergeCell ref="A1:C1"/>
    <mergeCell ref="A2:C2"/>
    <mergeCell ref="E12:G12"/>
    <mergeCell ref="H8:J8"/>
    <mergeCell ref="D1:K1"/>
    <mergeCell ref="D2:K2"/>
    <mergeCell ref="D3:K3"/>
    <mergeCell ref="I31:J31"/>
    <mergeCell ref="B32:D32"/>
    <mergeCell ref="E9:G9"/>
    <mergeCell ref="H9:J9"/>
    <mergeCell ref="B19:D19"/>
    <mergeCell ref="A17:D17"/>
    <mergeCell ref="B24:D24"/>
    <mergeCell ref="B25:D25"/>
    <mergeCell ref="B26:D26"/>
    <mergeCell ref="B21:D21"/>
    <mergeCell ref="I32:J32"/>
    <mergeCell ref="E10:G10"/>
    <mergeCell ref="H10:J10"/>
    <mergeCell ref="H12:J12"/>
    <mergeCell ref="B22:D22"/>
    <mergeCell ref="B23:D23"/>
    <mergeCell ref="G23:K23"/>
    <mergeCell ref="A5:D5"/>
    <mergeCell ref="A7:D7"/>
    <mergeCell ref="A8:D8"/>
    <mergeCell ref="A10:D10"/>
    <mergeCell ref="A12:D12"/>
    <mergeCell ref="A9:D9"/>
    <mergeCell ref="A11:D11"/>
    <mergeCell ref="B20:D20"/>
    <mergeCell ref="E7:G7"/>
    <mergeCell ref="H7:J7"/>
    <mergeCell ref="E8:G8"/>
    <mergeCell ref="A14:C14"/>
    <mergeCell ref="A15:C15"/>
    <mergeCell ref="E11:G11"/>
    <mergeCell ref="H11:J11"/>
    <mergeCell ref="A24:A28"/>
    <mergeCell ref="A31:A34"/>
    <mergeCell ref="A37:A40"/>
    <mergeCell ref="A48:B48"/>
    <mergeCell ref="A49:K49"/>
    <mergeCell ref="A43:D43"/>
    <mergeCell ref="A44:D44"/>
    <mergeCell ref="A45:D45"/>
    <mergeCell ref="A46:D46"/>
    <mergeCell ref="B33:D33"/>
    <mergeCell ref="B34:D34"/>
    <mergeCell ref="B27:D27"/>
    <mergeCell ref="B28:D28"/>
    <mergeCell ref="I24:J24"/>
    <mergeCell ref="I25:J25"/>
    <mergeCell ref="B31:D31"/>
  </mergeCells>
  <phoneticPr fontId="7" type="noConversion"/>
  <dataValidations count="3">
    <dataValidation type="date" allowBlank="1" showInputMessage="1" showErrorMessage="1" sqref="E25" xr:uid="{4FB27C72-1125-4268-AD53-487D8BAB2E23}">
      <formula1>44562</formula1>
      <formula2>44691</formula2>
    </dataValidation>
    <dataValidation type="date" allowBlank="1" showInputMessage="1" showErrorMessage="1" sqref="E32 E38" xr:uid="{AD32764A-6AAF-4833-83C9-FBC1064C229C}">
      <formula1>44562</formula1>
      <formula2>44696</formula2>
    </dataValidation>
    <dataValidation type="date" allowBlank="1" showInputMessage="1" showErrorMessage="1" sqref="E24 E31 E37" xr:uid="{E0634E48-E996-4B12-83D8-5A89821CC409}">
      <formula1>44492</formula1>
      <formula2>44681</formula2>
    </dataValidation>
  </dataValidations>
  <printOptions horizontalCentered="1"/>
  <pageMargins left="0.51181102362204722" right="0.31496062992125984" top="0.35433070866141736" bottom="0.47244094488188981" header="0.31496062992125984" footer="0.31496062992125984"/>
  <pageSetup paperSize="9" scale="70" orientation="landscape" r:id="rId1"/>
  <headerFooter>
    <oddFooter>&amp;CALLEGATO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2024-11-06T09:55:10Z</dcterms:modified>
</cp:coreProperties>
</file>