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\\rl.local\GFS\GIUNTA\DATA\Presidenza\AF\OPR\ST STAP\OCM\OCM misure eccezionali\AVIARIA_MISURE ECCEZIONALI_2022 - Regolamento Comunitario\Manuale\"/>
    </mc:Choice>
  </mc:AlternateContent>
  <xr:revisionPtr revIDLastSave="0" documentId="13_ncr:1_{F9671065-5568-45DD-AD4C-9D2C481A6BB0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  <c r="G8" i="1"/>
  <c r="G10" i="1"/>
  <c r="G11" i="1"/>
  <c r="G15" i="1"/>
  <c r="C18" i="1"/>
  <c r="C21" i="1" s="1"/>
  <c r="C24" i="1"/>
  <c r="C25" i="1" s="1"/>
  <c r="C23" i="1" s="1"/>
  <c r="C31" i="1" l="1"/>
  <c r="C30" i="1"/>
</calcChain>
</file>

<file path=xl/sharedStrings.xml><?xml version="1.0" encoding="utf-8"?>
<sst xmlns="http://schemas.openxmlformats.org/spreadsheetml/2006/main" count="34" uniqueCount="34">
  <si>
    <t>Ragione Sociale</t>
  </si>
  <si>
    <t>Codice allevamento</t>
  </si>
  <si>
    <t>Categoria animale</t>
  </si>
  <si>
    <t>data accasamento ciclo 1</t>
  </si>
  <si>
    <t>data fine ciclo 1</t>
  </si>
  <si>
    <t>durata ciclo 1</t>
  </si>
  <si>
    <t>data accasamento ciclo 2</t>
  </si>
  <si>
    <t>data fine ciclo 2</t>
  </si>
  <si>
    <t>durata ciclo 2</t>
  </si>
  <si>
    <t>data accasamento ciclo 3</t>
  </si>
  <si>
    <t>data fine ciclo 3</t>
  </si>
  <si>
    <t>durata ciclo 3</t>
  </si>
  <si>
    <t>Calcolo durata ciclo oggetto di indennizzo e peso medio rilevato da scheda soccidante</t>
  </si>
  <si>
    <t>data accasamento</t>
  </si>
  <si>
    <t xml:space="preserve">data fine ciclo </t>
  </si>
  <si>
    <t xml:space="preserve">durata ciclo </t>
  </si>
  <si>
    <t>Riepilogo date ciclo in funzione delle restrizioni</t>
  </si>
  <si>
    <t>Data accasamento ciclo</t>
  </si>
  <si>
    <t>Data effettiva uscita capi</t>
  </si>
  <si>
    <t>Riepilogo dati</t>
  </si>
  <si>
    <t>NOTE</t>
  </si>
  <si>
    <t>Data prevista uscita capi in base a ciclo medio</t>
  </si>
  <si>
    <t>Mod. 4 n. ___________ del ________________</t>
  </si>
  <si>
    <t>N° capi indennizzabili inviati alla macellazione</t>
  </si>
  <si>
    <t>Data termine periodo di indennizzo Reg. Ue 2023/834</t>
  </si>
  <si>
    <t>Durata media ciclo standard</t>
  </si>
  <si>
    <t>Giorni Indennizzabili (Differenza tra i GG di durata media dei cicli e GG effettuati nel ciclo oggetto di indennizzo)</t>
  </si>
  <si>
    <t>Data inizio fermo da ordinanza ATS</t>
  </si>
  <si>
    <t>N. Ordinanza inizio fermo</t>
  </si>
  <si>
    <t>Data Ordinanza  inizio fermo</t>
  </si>
  <si>
    <t>Data fine fermo da ordinanza ATS</t>
  </si>
  <si>
    <t>N. Ordinanza fine fermo</t>
  </si>
  <si>
    <t>Data Ordinanza  fine fermo</t>
  </si>
  <si>
    <t>Congruenza data macellazione con data inizio e fine periodo di restrizione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</si>
</sst>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14" fontId="0" fillId="3" borderId="9" xfId="0" applyNumberFormat="1" applyFill="1" applyBorder="1" applyAlignment="1">
      <alignment horizontal="center"/>
    </xf>
    <xf numFmtId="14" fontId="6" fillId="0" borderId="0" xfId="0" applyNumberFormat="1" applyFont="1"/>
    <xf numFmtId="1" fontId="2" fillId="5" borderId="9" xfId="0" applyNumberFormat="1" applyFont="1" applyFill="1" applyBorder="1" applyAlignment="1">
      <alignment horizontal="center" vertical="center"/>
    </xf>
    <xf numFmtId="0" fontId="7" fillId="0" borderId="0" xfId="0" applyFont="1"/>
    <xf numFmtId="0" fontId="8" fillId="5" borderId="14" xfId="0" applyFont="1" applyFill="1" applyBorder="1" applyAlignment="1">
      <alignment horizontal="left"/>
    </xf>
    <xf numFmtId="0" fontId="0" fillId="0" borderId="15" xfId="0" applyBorder="1" applyAlignment="1">
      <alignment horizontal="right" wrapText="1"/>
    </xf>
    <xf numFmtId="0" fontId="0" fillId="0" borderId="16" xfId="0" applyBorder="1" applyAlignment="1">
      <alignment horizontal="right" wrapText="1"/>
    </xf>
    <xf numFmtId="14" fontId="0" fillId="3" borderId="17" xfId="0" applyNumberFormat="1" applyFill="1" applyBorder="1" applyAlignment="1">
      <alignment horizontal="center"/>
    </xf>
    <xf numFmtId="2" fontId="0" fillId="3" borderId="17" xfId="0" applyNumberFormat="1" applyFill="1" applyBorder="1" applyAlignment="1">
      <alignment horizontal="center"/>
    </xf>
    <xf numFmtId="0" fontId="0" fillId="0" borderId="6" xfId="0" applyBorder="1" applyAlignment="1">
      <alignment horizontal="left" vertical="center" wrapText="1"/>
    </xf>
    <xf numFmtId="0" fontId="1" fillId="6" borderId="21" xfId="0" applyFont="1" applyFill="1" applyBorder="1" applyAlignment="1">
      <alignment vertical="center" wrapText="1"/>
    </xf>
    <xf numFmtId="0" fontId="1" fillId="6" borderId="10" xfId="0" applyFont="1" applyFill="1" applyBorder="1" applyAlignment="1">
      <alignment vertical="center" wrapText="1"/>
    </xf>
    <xf numFmtId="3" fontId="2" fillId="5" borderId="20" xfId="0" applyNumberFormat="1" applyFon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wrapText="1"/>
    </xf>
    <xf numFmtId="0" fontId="7" fillId="0" borderId="0" xfId="0" applyFont="1" applyAlignment="1">
      <alignment wrapText="1"/>
    </xf>
    <xf numFmtId="0" fontId="1" fillId="6" borderId="12" xfId="0" applyFont="1" applyFill="1" applyBorder="1" applyAlignment="1">
      <alignment vertical="center" wrapText="1"/>
    </xf>
    <xf numFmtId="0" fontId="1" fillId="6" borderId="11" xfId="0" applyFont="1" applyFill="1" applyBorder="1" applyAlignment="1">
      <alignment vertical="center" wrapText="1"/>
    </xf>
    <xf numFmtId="0" fontId="0" fillId="0" borderId="25" xfId="0" applyBorder="1" applyAlignment="1">
      <alignment horizontal="right"/>
    </xf>
    <xf numFmtId="0" fontId="0" fillId="0" borderId="19" xfId="0" applyBorder="1" applyAlignment="1">
      <alignment horizontal="right"/>
    </xf>
    <xf numFmtId="0" fontId="7" fillId="5" borderId="3" xfId="0" applyFont="1" applyFill="1" applyBorder="1" applyAlignment="1">
      <alignment horizontal="left"/>
    </xf>
    <xf numFmtId="0" fontId="7" fillId="5" borderId="4" xfId="0" applyFont="1" applyFill="1" applyBorder="1" applyAlignment="1">
      <alignment horizontal="left"/>
    </xf>
    <xf numFmtId="0" fontId="7" fillId="5" borderId="5" xfId="0" applyFont="1" applyFill="1" applyBorder="1" applyAlignment="1">
      <alignment horizontal="left"/>
    </xf>
    <xf numFmtId="0" fontId="1" fillId="6" borderId="25" xfId="0" applyFont="1" applyFill="1" applyBorder="1" applyAlignment="1">
      <alignment vertical="center" wrapText="1"/>
    </xf>
    <xf numFmtId="0" fontId="1" fillId="6" borderId="19" xfId="0" applyFont="1" applyFill="1" applyBorder="1" applyAlignment="1">
      <alignment vertical="center" wrapText="1"/>
    </xf>
    <xf numFmtId="0" fontId="7" fillId="4" borderId="3" xfId="0" applyFont="1" applyFill="1" applyBorder="1"/>
    <xf numFmtId="0" fontId="7" fillId="4" borderId="4" xfId="0" applyFont="1" applyFill="1" applyBorder="1"/>
    <xf numFmtId="0" fontId="7" fillId="4" borderId="5" xfId="0" applyFont="1" applyFill="1" applyBorder="1"/>
    <xf numFmtId="0" fontId="0" fillId="0" borderId="12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0" fillId="0" borderId="12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3" fillId="0" borderId="22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" fontId="0" fillId="7" borderId="26" xfId="0" applyNumberFormat="1" applyFill="1" applyBorder="1" applyAlignment="1">
      <alignment horizontal="center" vertical="center"/>
    </xf>
    <xf numFmtId="1" fontId="0" fillId="7" borderId="29" xfId="0" applyNumberFormat="1" applyFill="1" applyBorder="1" applyAlignment="1">
      <alignment horizontal="center" vertical="center"/>
    </xf>
    <xf numFmtId="1" fontId="0" fillId="7" borderId="30" xfId="0" applyNumberForma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4" fontId="0" fillId="0" borderId="12" xfId="0" applyNumberFormat="1" applyBorder="1" applyAlignment="1" applyProtection="1">
      <alignment horizontal="center" vertical="center"/>
      <protection locked="0"/>
    </xf>
    <xf numFmtId="14" fontId="0" fillId="0" borderId="23" xfId="0" applyNumberFormat="1" applyBorder="1" applyAlignment="1" applyProtection="1">
      <alignment horizontal="center" vertical="center"/>
      <protection locked="0"/>
    </xf>
    <xf numFmtId="14" fontId="0" fillId="0" borderId="11" xfId="0" applyNumberFormat="1" applyBorder="1" applyAlignment="1" applyProtection="1">
      <alignment horizontal="center" vertical="center"/>
      <protection locked="0"/>
    </xf>
    <xf numFmtId="14" fontId="0" fillId="0" borderId="22" xfId="0" applyNumberFormat="1" applyBorder="1" applyAlignment="1" applyProtection="1">
      <alignment horizontal="center" vertical="center"/>
      <protection locked="0"/>
    </xf>
    <xf numFmtId="1" fontId="0" fillId="3" borderId="22" xfId="0" applyNumberFormat="1" applyFill="1" applyBorder="1" applyAlignment="1">
      <alignment horizontal="center" vertical="center"/>
    </xf>
    <xf numFmtId="1" fontId="0" fillId="3" borderId="23" xfId="0" applyNumberFormat="1" applyFill="1" applyBorder="1" applyAlignment="1">
      <alignment horizontal="center" vertical="center"/>
    </xf>
    <xf numFmtId="1" fontId="0" fillId="3" borderId="11" xfId="0" applyNumberFormat="1" applyFill="1" applyBorder="1" applyAlignment="1">
      <alignment horizontal="center" vertical="center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24" xfId="0" applyFont="1" applyBorder="1" applyAlignment="1">
      <alignment horizontal="right"/>
    </xf>
    <xf numFmtId="1" fontId="4" fillId="3" borderId="31" xfId="0" applyNumberFormat="1" applyFont="1" applyFill="1" applyBorder="1" applyAlignment="1">
      <alignment horizontal="center"/>
    </xf>
    <xf numFmtId="1" fontId="4" fillId="3" borderId="4" xfId="0" applyNumberFormat="1" applyFont="1" applyFill="1" applyBorder="1" applyAlignment="1">
      <alignment horizontal="center"/>
    </xf>
    <xf numFmtId="1" fontId="4" fillId="3" borderId="24" xfId="0" applyNumberFormat="1" applyFont="1" applyFill="1" applyBorder="1" applyAlignment="1">
      <alignment horizontal="center"/>
    </xf>
    <xf numFmtId="0" fontId="0" fillId="2" borderId="25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0" borderId="22" xfId="0" applyFont="1" applyBorder="1" applyAlignment="1" applyProtection="1">
      <alignment horizontal="center" vertical="top"/>
      <protection locked="0"/>
    </xf>
    <xf numFmtId="0" fontId="1" fillId="0" borderId="23" xfId="0" applyFont="1" applyBorder="1" applyAlignment="1" applyProtection="1">
      <alignment horizontal="center" vertical="top"/>
      <protection locked="0"/>
    </xf>
    <xf numFmtId="0" fontId="1" fillId="0" borderId="11" xfId="0" applyFont="1" applyBorder="1" applyAlignment="1" applyProtection="1">
      <alignment horizontal="center" vertical="top"/>
      <protection locked="0"/>
    </xf>
    <xf numFmtId="0" fontId="7" fillId="0" borderId="13" xfId="0" applyFont="1" applyBorder="1" applyAlignment="1">
      <alignment horizont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4" fontId="0" fillId="0" borderId="26" xfId="0" applyNumberFormat="1" applyBorder="1" applyAlignment="1" applyProtection="1">
      <alignment horizontal="center" vertical="center"/>
      <protection locked="0"/>
    </xf>
    <xf numFmtId="14" fontId="0" fillId="0" borderId="29" xfId="0" applyNumberFormat="1" applyBorder="1" applyAlignment="1" applyProtection="1">
      <alignment horizontal="center" vertical="center"/>
      <protection locked="0"/>
    </xf>
    <xf numFmtId="14" fontId="0" fillId="0" borderId="27" xfId="0" applyNumberFormat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1" fontId="0" fillId="3" borderId="8" xfId="0" applyNumberFormat="1" applyFill="1" applyBorder="1" applyAlignment="1">
      <alignment horizontal="center" vertical="center"/>
    </xf>
    <xf numFmtId="1" fontId="0" fillId="3" borderId="29" xfId="0" applyNumberFormat="1" applyFill="1" applyBorder="1" applyAlignment="1">
      <alignment horizontal="center" vertical="center"/>
    </xf>
    <xf numFmtId="1" fontId="0" fillId="3" borderId="27" xfId="0" applyNumberFormat="1" applyFill="1" applyBorder="1" applyAlignment="1">
      <alignment horizontal="center" vertical="center"/>
    </xf>
    <xf numFmtId="14" fontId="0" fillId="0" borderId="8" xfId="0" applyNumberFormat="1" applyBorder="1" applyAlignment="1" applyProtection="1">
      <alignment horizontal="center" vertical="center"/>
      <protection locked="0"/>
    </xf>
    <xf numFmtId="14" fontId="0" fillId="0" borderId="30" xfId="0" applyNumberFormat="1" applyBorder="1" applyAlignment="1" applyProtection="1">
      <alignment horizontal="center" vertical="center"/>
      <protection locked="0"/>
    </xf>
    <xf numFmtId="14" fontId="0" fillId="3" borderId="20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14" fontId="0" fillId="0" borderId="6" xfId="0" applyNumberFormat="1" applyBorder="1" applyProtection="1">
      <protection locked="0"/>
    </xf>
    <xf numFmtId="0" fontId="1" fillId="6" borderId="3" xfId="0" applyFont="1" applyFill="1" applyBorder="1" applyAlignment="1" applyProtection="1">
      <alignment vertical="center" wrapText="1"/>
      <protection locked="0"/>
    </xf>
    <xf numFmtId="0" fontId="1" fillId="6" borderId="24" xfId="0" applyFont="1" applyFill="1" applyBorder="1" applyAlignment="1" applyProtection="1">
      <alignment vertical="center" wrapText="1"/>
      <protection locked="0"/>
    </xf>
    <xf numFmtId="3" fontId="2" fillId="5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left" wrapText="1"/>
    </xf>
    <xf numFmtId="0" fontId="0" fillId="0" borderId="27" xfId="0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zoomScale="70" zoomScaleNormal="70" workbookViewId="0">
      <selection activeCell="C18" sqref="C18"/>
    </sheetView>
  </sheetViews>
  <sheetFormatPr defaultRowHeight="14.4" x14ac:dyDescent="0.3"/>
  <cols>
    <col min="2" max="2" width="25.21875" customWidth="1"/>
    <col min="3" max="3" width="29.44140625" bestFit="1" customWidth="1"/>
    <col min="4" max="4" width="12.5546875" customWidth="1"/>
    <col min="5" max="5" width="19.77734375" customWidth="1"/>
    <col min="7" max="7" width="14.77734375" customWidth="1"/>
    <col min="8" max="8" width="24.21875" customWidth="1"/>
    <col min="9" max="9" width="4.21875" customWidth="1"/>
    <col min="10" max="10" width="24.44140625" bestFit="1" customWidth="1"/>
    <col min="11" max="11" width="11.44140625" customWidth="1"/>
    <col min="12" max="12" width="17.5546875" customWidth="1"/>
    <col min="13" max="13" width="33.21875" bestFit="1" customWidth="1"/>
  </cols>
  <sheetData>
    <row r="1" spans="1:11" ht="21" x14ac:dyDescent="0.4">
      <c r="A1" s="38" t="s">
        <v>0</v>
      </c>
      <c r="B1" s="39"/>
      <c r="C1" s="40"/>
      <c r="D1" s="41"/>
      <c r="E1" s="41"/>
      <c r="F1" s="41"/>
      <c r="G1" s="41"/>
      <c r="H1" s="41"/>
      <c r="I1" s="42"/>
    </row>
    <row r="2" spans="1:11" ht="21" x14ac:dyDescent="0.4">
      <c r="A2" s="38" t="s">
        <v>1</v>
      </c>
      <c r="B2" s="39"/>
      <c r="C2" s="40"/>
      <c r="D2" s="41"/>
      <c r="E2" s="41"/>
      <c r="F2" s="41"/>
      <c r="G2" s="41"/>
      <c r="H2" s="41"/>
      <c r="I2" s="42"/>
    </row>
    <row r="3" spans="1:11" ht="21" x14ac:dyDescent="0.4">
      <c r="A3" s="38" t="s">
        <v>2</v>
      </c>
      <c r="B3" s="39"/>
      <c r="C3" s="40"/>
      <c r="D3" s="41"/>
      <c r="E3" s="41"/>
      <c r="F3" s="41"/>
      <c r="G3" s="41"/>
      <c r="H3" s="41"/>
      <c r="I3" s="42"/>
    </row>
    <row r="4" spans="1:11" ht="15" thickBot="1" x14ac:dyDescent="0.35"/>
    <row r="5" spans="1:11" ht="34.5" customHeight="1" x14ac:dyDescent="0.3">
      <c r="A5" s="46" t="s">
        <v>3</v>
      </c>
      <c r="B5" s="47"/>
      <c r="C5" s="48"/>
      <c r="D5" s="49" t="s">
        <v>4</v>
      </c>
      <c r="E5" s="47"/>
      <c r="F5" s="48"/>
      <c r="G5" s="49" t="s">
        <v>5</v>
      </c>
      <c r="H5" s="47"/>
      <c r="I5" s="48"/>
    </row>
    <row r="6" spans="1:11" x14ac:dyDescent="0.3">
      <c r="A6" s="50"/>
      <c r="B6" s="51"/>
      <c r="C6" s="52"/>
      <c r="D6" s="53"/>
      <c r="E6" s="51"/>
      <c r="F6" s="52"/>
      <c r="G6" s="54">
        <f>IF(COUNTA(A6)=0,0,D6-A6)</f>
        <v>0</v>
      </c>
      <c r="H6" s="55"/>
      <c r="I6" s="56"/>
    </row>
    <row r="7" spans="1:11" x14ac:dyDescent="0.3">
      <c r="A7" s="78" t="s">
        <v>6</v>
      </c>
      <c r="B7" s="73"/>
      <c r="C7" s="74"/>
      <c r="D7" s="72" t="s">
        <v>7</v>
      </c>
      <c r="E7" s="73"/>
      <c r="F7" s="74"/>
      <c r="G7" s="72" t="s">
        <v>8</v>
      </c>
      <c r="H7" s="73"/>
      <c r="I7" s="74"/>
    </row>
    <row r="8" spans="1:11" x14ac:dyDescent="0.3">
      <c r="A8" s="50"/>
      <c r="B8" s="51"/>
      <c r="C8" s="52"/>
      <c r="D8" s="53"/>
      <c r="E8" s="51"/>
      <c r="F8" s="52"/>
      <c r="G8" s="54">
        <f>IF(COUNTA(A8)=0,0,D8-A8)</f>
        <v>0</v>
      </c>
      <c r="H8" s="55"/>
      <c r="I8" s="56"/>
    </row>
    <row r="9" spans="1:11" x14ac:dyDescent="0.3">
      <c r="A9" s="78" t="s">
        <v>9</v>
      </c>
      <c r="B9" s="73"/>
      <c r="C9" s="74"/>
      <c r="D9" s="72" t="s">
        <v>10</v>
      </c>
      <c r="E9" s="73"/>
      <c r="F9" s="74"/>
      <c r="G9" s="72" t="s">
        <v>11</v>
      </c>
      <c r="H9" s="73"/>
      <c r="I9" s="74"/>
    </row>
    <row r="10" spans="1:11" ht="15" thickBot="1" x14ac:dyDescent="0.35">
      <c r="A10" s="75"/>
      <c r="B10" s="76"/>
      <c r="C10" s="77"/>
      <c r="D10" s="82"/>
      <c r="E10" s="76"/>
      <c r="F10" s="77"/>
      <c r="G10" s="79">
        <f>IF(COUNTA(A10)=0,0,D10-A10)</f>
        <v>0</v>
      </c>
      <c r="H10" s="80"/>
      <c r="I10" s="81"/>
    </row>
    <row r="11" spans="1:11" ht="16.2" thickBot="1" x14ac:dyDescent="0.35">
      <c r="A11" s="57" t="s">
        <v>25</v>
      </c>
      <c r="B11" s="58"/>
      <c r="C11" s="58"/>
      <c r="D11" s="58"/>
      <c r="E11" s="58"/>
      <c r="F11" s="59"/>
      <c r="G11" s="60">
        <f>ROUND(IF(COUNTA(A6)+COUNTA(A8)+COUNTA(A10)=0,0,((G6+G8+G10)/(COUNTA(A6)+COUNTA(A8)+COUNTA(A10)))),0)</f>
        <v>0</v>
      </c>
      <c r="H11" s="61"/>
      <c r="I11" s="62"/>
    </row>
    <row r="12" spans="1:11" ht="15.75" customHeight="1" x14ac:dyDescent="0.3">
      <c r="A12" s="1"/>
      <c r="B12" s="1"/>
      <c r="C12" s="1"/>
      <c r="D12" s="1"/>
      <c r="E12" s="1"/>
      <c r="F12" s="1"/>
      <c r="G12" s="2"/>
      <c r="H12" s="2"/>
      <c r="I12" s="2"/>
      <c r="J12" s="2"/>
      <c r="K12" s="2"/>
    </row>
    <row r="13" spans="1:11" ht="27.75" customHeight="1" thickBot="1" x14ac:dyDescent="0.4">
      <c r="A13" s="71" t="s">
        <v>12</v>
      </c>
      <c r="B13" s="71"/>
      <c r="C13" s="71"/>
      <c r="D13" s="71"/>
      <c r="E13" s="71"/>
      <c r="F13" s="71"/>
      <c r="G13" s="71"/>
      <c r="H13" s="71"/>
      <c r="I13" s="71"/>
      <c r="J13" s="19"/>
      <c r="K13" s="2"/>
    </row>
    <row r="14" spans="1:11" x14ac:dyDescent="0.3">
      <c r="A14" s="63" t="s">
        <v>13</v>
      </c>
      <c r="B14" s="64"/>
      <c r="C14" s="66"/>
      <c r="D14" s="67" t="s">
        <v>14</v>
      </c>
      <c r="E14" s="64"/>
      <c r="F14" s="65"/>
      <c r="G14" s="63" t="s">
        <v>15</v>
      </c>
      <c r="H14" s="64"/>
      <c r="I14" s="65"/>
      <c r="J14" s="3"/>
    </row>
    <row r="15" spans="1:11" ht="15" thickBot="1" x14ac:dyDescent="0.35">
      <c r="A15" s="75"/>
      <c r="B15" s="76"/>
      <c r="C15" s="77"/>
      <c r="D15" s="82"/>
      <c r="E15" s="76"/>
      <c r="F15" s="83"/>
      <c r="G15" s="43">
        <f>D15-A15</f>
        <v>0</v>
      </c>
      <c r="H15" s="44"/>
      <c r="I15" s="45"/>
    </row>
    <row r="16" spans="1:11" ht="15.75" customHeight="1" thickBot="1" x14ac:dyDescent="0.35"/>
    <row r="17" spans="1:8" ht="18" thickBot="1" x14ac:dyDescent="0.4">
      <c r="A17" s="29" t="s">
        <v>16</v>
      </c>
      <c r="B17" s="30"/>
      <c r="C17" s="31"/>
    </row>
    <row r="18" spans="1:8" x14ac:dyDescent="0.3">
      <c r="A18" s="22" t="s">
        <v>17</v>
      </c>
      <c r="B18" s="23"/>
      <c r="C18" s="4">
        <f>A15</f>
        <v>0</v>
      </c>
    </row>
    <row r="19" spans="1:8" ht="48.75" customHeight="1" x14ac:dyDescent="0.3">
      <c r="A19" s="36" t="s">
        <v>27</v>
      </c>
      <c r="B19" s="37"/>
      <c r="C19" s="84"/>
      <c r="E19" s="14" t="s">
        <v>28</v>
      </c>
      <c r="F19" s="85"/>
      <c r="G19" s="14" t="s">
        <v>29</v>
      </c>
      <c r="H19" s="86"/>
    </row>
    <row r="20" spans="1:8" ht="48.75" customHeight="1" x14ac:dyDescent="0.3">
      <c r="A20" s="36" t="s">
        <v>30</v>
      </c>
      <c r="B20" s="37"/>
      <c r="C20" s="84"/>
      <c r="E20" s="14" t="s">
        <v>31</v>
      </c>
      <c r="F20" s="85"/>
      <c r="G20" s="14" t="s">
        <v>32</v>
      </c>
      <c r="H20" s="86"/>
    </row>
    <row r="21" spans="1:8" ht="31.5" customHeight="1" x14ac:dyDescent="0.3">
      <c r="A21" s="32" t="s">
        <v>21</v>
      </c>
      <c r="B21" s="33"/>
      <c r="C21" s="5">
        <f>C18+G11</f>
        <v>0</v>
      </c>
    </row>
    <row r="22" spans="1:8" ht="31.5" customHeight="1" x14ac:dyDescent="0.3">
      <c r="A22" s="32" t="s">
        <v>24</v>
      </c>
      <c r="B22" s="33"/>
      <c r="C22" s="12">
        <v>44561</v>
      </c>
    </row>
    <row r="23" spans="1:8" ht="31.5" hidden="1" customHeight="1" x14ac:dyDescent="0.3">
      <c r="A23" s="10"/>
      <c r="B23" s="11"/>
      <c r="C23" s="13">
        <f>IF(C25="INTERVENTO NON AMMISSIBILE. LA MACELLAZIONE NON E' STATA EFFETTUATA ALL'INTERNO DEL PERIODO DI RESTRIZIONE",0,C22-C24)</f>
        <v>0</v>
      </c>
    </row>
    <row r="24" spans="1:8" x14ac:dyDescent="0.3">
      <c r="A24" s="34" t="s">
        <v>18</v>
      </c>
      <c r="B24" s="35"/>
      <c r="C24" s="12">
        <f>D15</f>
        <v>0</v>
      </c>
      <c r="D24" s="6">
        <v>44561</v>
      </c>
    </row>
    <row r="25" spans="1:8" ht="65.25" customHeight="1" thickBot="1" x14ac:dyDescent="0.35">
      <c r="A25" s="90" t="s">
        <v>33</v>
      </c>
      <c r="B25" s="91"/>
      <c r="C25" s="18" t="str">
        <f>IF(AND(C24&gt;C19,C24&lt;=C20),"OK","INTERVENTO NON AMMISSIBILE. LA MACELLAZIONE NON E' STATA EFFETTUATA ALL'INTERNO DEL PERIODO DI RESTRIZIONE")</f>
        <v>INTERVENTO NON AMMISSIBILE. LA MACELLAZIONE NON E' STATA EFFETTUATA ALL'INTERNO DEL PERIODO DI RESTRIZIONE</v>
      </c>
      <c r="D25" s="6"/>
    </row>
    <row r="26" spans="1:8" ht="15" thickBot="1" x14ac:dyDescent="0.35"/>
    <row r="27" spans="1:8" ht="18" thickBot="1" x14ac:dyDescent="0.4">
      <c r="A27" s="24" t="s">
        <v>19</v>
      </c>
      <c r="B27" s="25"/>
      <c r="C27" s="26"/>
    </row>
    <row r="28" spans="1:8" ht="61.05" customHeight="1" thickBot="1" x14ac:dyDescent="0.4">
      <c r="A28" s="87" t="s">
        <v>22</v>
      </c>
      <c r="B28" s="88"/>
      <c r="C28" s="9"/>
    </row>
    <row r="29" spans="1:8" ht="69" customHeight="1" x14ac:dyDescent="0.3">
      <c r="A29" s="27" t="s">
        <v>23</v>
      </c>
      <c r="B29" s="28"/>
      <c r="C29" s="89"/>
    </row>
    <row r="30" spans="1:8" ht="69" hidden="1" customHeight="1" x14ac:dyDescent="0.3">
      <c r="A30" s="15"/>
      <c r="B30" s="16"/>
      <c r="C30" s="17">
        <f>IF(AND(C24&lt;=C22,C24&gt;C19,C24&lt;C20,C21&lt;=C22),G11-G15+1,C23+1)</f>
        <v>1</v>
      </c>
    </row>
    <row r="31" spans="1:8" ht="66" customHeight="1" x14ac:dyDescent="0.3">
      <c r="A31" s="20" t="s">
        <v>26</v>
      </c>
      <c r="B31" s="21"/>
      <c r="C31" s="7">
        <f>IF(C23=0,0,C30)</f>
        <v>0</v>
      </c>
    </row>
    <row r="33" spans="1:9" ht="17.399999999999999" x14ac:dyDescent="0.35">
      <c r="A33" s="8" t="s">
        <v>20</v>
      </c>
    </row>
    <row r="34" spans="1:9" ht="151.5" customHeight="1" x14ac:dyDescent="0.3">
      <c r="A34" s="68"/>
      <c r="B34" s="69"/>
      <c r="C34" s="69"/>
      <c r="D34" s="69"/>
      <c r="E34" s="69"/>
      <c r="F34" s="69"/>
      <c r="G34" s="69"/>
      <c r="H34" s="69"/>
      <c r="I34" s="70"/>
    </row>
  </sheetData>
  <sheetProtection algorithmName="SHA-512" hashValue="ulsw5HvxzAZZWHbaiSi2jqjlSKPfi+1wpYpEbKuRHaw+Or39QEC0qfTKl7yWFFZLHWhdJGKbQu1Um565ml4FUg==" saltValue="h9hkbAAMfejPiyGX2to2Qw==" spinCount="100000" sheet="1" objects="1" scenarios="1"/>
  <mergeCells count="46">
    <mergeCell ref="A34:I34"/>
    <mergeCell ref="A13:I13"/>
    <mergeCell ref="G9:I9"/>
    <mergeCell ref="A10:C10"/>
    <mergeCell ref="A7:C7"/>
    <mergeCell ref="D7:F7"/>
    <mergeCell ref="G7:I7"/>
    <mergeCell ref="A8:C8"/>
    <mergeCell ref="D8:F8"/>
    <mergeCell ref="G8:I8"/>
    <mergeCell ref="G10:I10"/>
    <mergeCell ref="A9:C9"/>
    <mergeCell ref="D10:F10"/>
    <mergeCell ref="D9:F9"/>
    <mergeCell ref="A15:C15"/>
    <mergeCell ref="D15:F15"/>
    <mergeCell ref="G15:I15"/>
    <mergeCell ref="A5:C5"/>
    <mergeCell ref="D5:F5"/>
    <mergeCell ref="G5:I5"/>
    <mergeCell ref="A6:C6"/>
    <mergeCell ref="D6:F6"/>
    <mergeCell ref="G6:I6"/>
    <mergeCell ref="A11:F11"/>
    <mergeCell ref="G11:I11"/>
    <mergeCell ref="G14:I14"/>
    <mergeCell ref="A14:C14"/>
    <mergeCell ref="D14:F14"/>
    <mergeCell ref="A1:B1"/>
    <mergeCell ref="A2:B2"/>
    <mergeCell ref="A3:B3"/>
    <mergeCell ref="C3:I3"/>
    <mergeCell ref="C1:I1"/>
    <mergeCell ref="C2:I2"/>
    <mergeCell ref="A31:B31"/>
    <mergeCell ref="A18:B18"/>
    <mergeCell ref="A27:C27"/>
    <mergeCell ref="A29:B29"/>
    <mergeCell ref="A17:C17"/>
    <mergeCell ref="A21:B21"/>
    <mergeCell ref="A24:B24"/>
    <mergeCell ref="A28:B28"/>
    <mergeCell ref="A22:B22"/>
    <mergeCell ref="A19:B19"/>
    <mergeCell ref="A20:B20"/>
    <mergeCell ref="A25:B25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Ezio Bongioni</dc:creator>
  <cp:keywords/>
  <dc:description/>
  <cp:lastModifiedBy>Gloria Corti</cp:lastModifiedBy>
  <cp:revision/>
  <cp:lastPrinted>2023-06-06T15:06:34Z</cp:lastPrinted>
  <dcterms:created xsi:type="dcterms:W3CDTF">2015-06-05T18:19:34Z</dcterms:created>
  <dcterms:modified xsi:type="dcterms:W3CDTF">2023-06-14T09:49:31Z</dcterms:modified>
  <cp:category/>
  <cp:contentStatus/>
</cp:coreProperties>
</file>